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P:\OSPA SHARED\Shared Forms\Pre-Award\"/>
    </mc:Choice>
  </mc:AlternateContent>
  <xr:revisionPtr revIDLastSave="0" documentId="13_ncr:1_{1B20DE6F-4377-46B5-9B41-FC7384EA3B7E}" xr6:coauthVersionLast="36" xr6:coauthVersionMax="36" xr10:uidLastSave="{00000000-0000-0000-0000-000000000000}"/>
  <bookViews>
    <workbookView xWindow="0" yWindow="0" windowWidth="24000" windowHeight="14220" xr2:uid="{00000000-000D-0000-FFFF-FFFF00000000}"/>
  </bookViews>
  <sheets>
    <sheet name="Rates" sheetId="7" r:id="rId1"/>
    <sheet name="Year 1" sheetId="2" r:id="rId2"/>
    <sheet name="Year 2" sheetId="6" r:id="rId3"/>
    <sheet name="Year 3" sheetId="5" r:id="rId4"/>
    <sheet name="Year 4" sheetId="4" r:id="rId5"/>
    <sheet name="Year 5" sheetId="3" r:id="rId6"/>
    <sheet name="TOTAL" sheetId="1" r:id="rId7"/>
    <sheet name="Cost Share" sheetId="8" r:id="rId8"/>
  </sheets>
  <definedNames>
    <definedName name="Indirect">Rates!$A$20:$A$28</definedName>
    <definedName name="Personnel">Rates!$A$1:$A$12</definedName>
    <definedName name="_xlnm.Print_Area" localSheetId="6">TOTAL!$A$1:$I$77</definedName>
    <definedName name="_xlnm.Print_Area" localSheetId="1">'Year 1'!$A$1:$J$77</definedName>
    <definedName name="_xlnm.Print_Area" localSheetId="2">'Year 2'!$A$1:$J$77</definedName>
    <definedName name="_xlnm.Print_Area" localSheetId="3">'Year 3'!$A$1:$J$77</definedName>
    <definedName name="_xlnm.Print_Area" localSheetId="4">'Year 4'!$A$1:$J$77</definedName>
    <definedName name="_xlnm.Print_Area" localSheetId="5">'Year 5'!$A$1:$J$77</definedName>
    <definedName name="Research__On_Campus" comment="Indirect">Rates!$A$21:$A$28</definedName>
    <definedName name="Student">Rates!$A$15:$A$18</definedName>
  </definedNames>
  <calcPr calcId="191029"/>
</workbook>
</file>

<file path=xl/calcChain.xml><?xml version="1.0" encoding="utf-8"?>
<calcChain xmlns="http://schemas.openxmlformats.org/spreadsheetml/2006/main">
  <c r="D26" i="3" l="1"/>
  <c r="D27" i="3"/>
  <c r="D28" i="3"/>
  <c r="D29" i="3"/>
  <c r="D30" i="3"/>
  <c r="D25" i="3"/>
  <c r="D26" i="4"/>
  <c r="D27" i="4"/>
  <c r="D28" i="4"/>
  <c r="D29" i="4"/>
  <c r="D30" i="4"/>
  <c r="D25" i="4"/>
  <c r="D26" i="5"/>
  <c r="D27" i="5"/>
  <c r="D28" i="5"/>
  <c r="D29" i="5"/>
  <c r="D30" i="5"/>
  <c r="D25" i="5"/>
  <c r="D26" i="6"/>
  <c r="D27" i="6"/>
  <c r="D28" i="6"/>
  <c r="D29" i="6"/>
  <c r="D30" i="6"/>
  <c r="D25" i="6"/>
  <c r="B7" i="5" l="1"/>
  <c r="B7" i="6"/>
  <c r="G25" i="2"/>
  <c r="H25" i="2" s="1"/>
  <c r="C12" i="2"/>
  <c r="C13" i="2"/>
  <c r="C14" i="2"/>
  <c r="C15" i="2"/>
  <c r="G13" i="8" s="1"/>
  <c r="H13" i="8" s="1"/>
  <c r="C16" i="2"/>
  <c r="I16" i="2" s="1"/>
  <c r="J16" i="2" s="1"/>
  <c r="C17" i="2"/>
  <c r="G15" i="8" s="1"/>
  <c r="H15" i="8" s="1"/>
  <c r="C18" i="2"/>
  <c r="C19" i="2"/>
  <c r="C20" i="2"/>
  <c r="C21" i="2"/>
  <c r="AG39" i="8"/>
  <c r="AG43" i="8" s="1"/>
  <c r="AG40" i="8"/>
  <c r="AG41" i="8"/>
  <c r="AG42" i="8"/>
  <c r="AG38" i="8"/>
  <c r="AF59" i="8"/>
  <c r="Z59" i="8"/>
  <c r="AF51" i="8"/>
  <c r="Z51" i="8"/>
  <c r="AF43" i="8"/>
  <c r="Z43" i="8"/>
  <c r="AF36" i="8"/>
  <c r="Z36" i="8"/>
  <c r="Q10" i="8"/>
  <c r="R10" i="8" s="1"/>
  <c r="Q11" i="8"/>
  <c r="R11" i="8" s="1"/>
  <c r="K11" i="8"/>
  <c r="L11" i="8" s="1"/>
  <c r="E11" i="8"/>
  <c r="F11" i="8"/>
  <c r="Q12" i="8"/>
  <c r="R12" i="8" s="1"/>
  <c r="K12" i="8"/>
  <c r="L12" i="8" s="1"/>
  <c r="E12" i="8"/>
  <c r="F12" i="8" s="1"/>
  <c r="Q13" i="8"/>
  <c r="R13" i="8" s="1"/>
  <c r="K13" i="8"/>
  <c r="L13" i="8" s="1"/>
  <c r="E13" i="8"/>
  <c r="F13" i="8"/>
  <c r="Q14" i="8"/>
  <c r="R14" i="8" s="1"/>
  <c r="K14" i="8"/>
  <c r="L14" i="8" s="1"/>
  <c r="E14" i="8"/>
  <c r="F14" i="8" s="1"/>
  <c r="Q15" i="8"/>
  <c r="R15" i="8" s="1"/>
  <c r="K15" i="8"/>
  <c r="L15" i="8" s="1"/>
  <c r="E15" i="8"/>
  <c r="F15" i="8"/>
  <c r="Q16" i="8"/>
  <c r="R16" i="8" s="1"/>
  <c r="K16" i="8"/>
  <c r="L16" i="8" s="1"/>
  <c r="E16" i="8"/>
  <c r="F16" i="8" s="1"/>
  <c r="Q17" i="8"/>
  <c r="R17" i="8" s="1"/>
  <c r="K17" i="8"/>
  <c r="L17" i="8" s="1"/>
  <c r="E17" i="8"/>
  <c r="F17" i="8"/>
  <c r="Q18" i="8"/>
  <c r="R18" i="8" s="1"/>
  <c r="K18" i="8"/>
  <c r="L18" i="8" s="1"/>
  <c r="E18" i="8"/>
  <c r="F18" i="8" s="1"/>
  <c r="Q19" i="8"/>
  <c r="R19" i="8" s="1"/>
  <c r="K19" i="8"/>
  <c r="L19" i="8" s="1"/>
  <c r="E19" i="8"/>
  <c r="F19" i="8"/>
  <c r="Q22" i="8"/>
  <c r="R22" i="8" s="1"/>
  <c r="T22" i="8" s="1"/>
  <c r="Q23" i="8"/>
  <c r="R23" i="8"/>
  <c r="T23" i="8"/>
  <c r="Q24" i="8"/>
  <c r="R24" i="8"/>
  <c r="T24" i="8"/>
  <c r="Q25" i="8"/>
  <c r="R25" i="8"/>
  <c r="T25" i="8" s="1"/>
  <c r="Q26" i="8"/>
  <c r="R26" i="8"/>
  <c r="T26" i="8" s="1"/>
  <c r="Q27" i="8"/>
  <c r="R27" i="8"/>
  <c r="T27" i="8" s="1"/>
  <c r="T36" i="8"/>
  <c r="T43" i="8"/>
  <c r="T51" i="8"/>
  <c r="T59" i="8"/>
  <c r="K10" i="8"/>
  <c r="K20" i="8" s="1"/>
  <c r="L10" i="8"/>
  <c r="K22" i="8"/>
  <c r="L22" i="8"/>
  <c r="N22" i="8" s="1"/>
  <c r="N28" i="8" s="1"/>
  <c r="K23" i="8"/>
  <c r="L23" i="8"/>
  <c r="N23" i="8" s="1"/>
  <c r="K24" i="8"/>
  <c r="L24" i="8"/>
  <c r="N24" i="8" s="1"/>
  <c r="K25" i="8"/>
  <c r="L25" i="8" s="1"/>
  <c r="N25" i="8" s="1"/>
  <c r="K26" i="8"/>
  <c r="L26" i="8" s="1"/>
  <c r="N26" i="8" s="1"/>
  <c r="K27" i="8"/>
  <c r="L27" i="8" s="1"/>
  <c r="N27" i="8" s="1"/>
  <c r="N36" i="8"/>
  <c r="N43" i="8"/>
  <c r="N51" i="8"/>
  <c r="N59" i="8"/>
  <c r="E10" i="8"/>
  <c r="F10" i="8" s="1"/>
  <c r="E22" i="8"/>
  <c r="F22" i="8" s="1"/>
  <c r="H22" i="8" s="1"/>
  <c r="E23" i="8"/>
  <c r="F23" i="8" s="1"/>
  <c r="H23" i="8" s="1"/>
  <c r="E24" i="8"/>
  <c r="F24" i="8" s="1"/>
  <c r="H24" i="8" s="1"/>
  <c r="E25" i="8"/>
  <c r="F25" i="8"/>
  <c r="H25" i="8"/>
  <c r="E26" i="8"/>
  <c r="F26" i="8"/>
  <c r="H26" i="8"/>
  <c r="E27" i="8"/>
  <c r="F27" i="8"/>
  <c r="H27" i="8" s="1"/>
  <c r="H36" i="8"/>
  <c r="H43" i="8"/>
  <c r="H51" i="8"/>
  <c r="H59" i="8"/>
  <c r="B4" i="8"/>
  <c r="B3" i="8"/>
  <c r="AG45" i="8"/>
  <c r="AG46" i="8"/>
  <c r="AG47" i="8"/>
  <c r="AG48" i="8"/>
  <c r="AG49" i="8"/>
  <c r="AC22" i="8"/>
  <c r="AD22" i="8"/>
  <c r="AF22" i="8" s="1"/>
  <c r="AC23" i="8"/>
  <c r="AC28" i="8" s="1"/>
  <c r="AD23" i="8"/>
  <c r="AF23" i="8" s="1"/>
  <c r="AG23" i="8" s="1"/>
  <c r="AC24" i="8"/>
  <c r="AD24" i="8"/>
  <c r="AF24" i="8" s="1"/>
  <c r="AC25" i="8"/>
  <c r="AD25" i="8" s="1"/>
  <c r="AF25" i="8" s="1"/>
  <c r="AC26" i="8"/>
  <c r="AD26" i="8" s="1"/>
  <c r="AF26" i="8" s="1"/>
  <c r="AC27" i="8"/>
  <c r="AD27" i="8" s="1"/>
  <c r="AF27" i="8" s="1"/>
  <c r="W22" i="8"/>
  <c r="X22" i="8"/>
  <c r="Z22" i="8" s="1"/>
  <c r="W23" i="8"/>
  <c r="X23" i="8"/>
  <c r="Z23" i="8" s="1"/>
  <c r="W24" i="8"/>
  <c r="X24" i="8" s="1"/>
  <c r="Z24" i="8" s="1"/>
  <c r="W25" i="8"/>
  <c r="X25" i="8" s="1"/>
  <c r="Z25" i="8" s="1"/>
  <c r="W26" i="8"/>
  <c r="X26" i="8" s="1"/>
  <c r="Z26" i="8" s="1"/>
  <c r="W27" i="8"/>
  <c r="X27" i="8"/>
  <c r="Z27" i="8"/>
  <c r="W11" i="8"/>
  <c r="X11" i="8" s="1"/>
  <c r="AC11" i="8"/>
  <c r="AD11" i="8" s="1"/>
  <c r="W12" i="8"/>
  <c r="X12" i="8" s="1"/>
  <c r="AC12" i="8"/>
  <c r="AD12" i="8" s="1"/>
  <c r="W13" i="8"/>
  <c r="X13" i="8" s="1"/>
  <c r="AC13" i="8"/>
  <c r="AD13" i="8" s="1"/>
  <c r="W14" i="8"/>
  <c r="X14" i="8" s="1"/>
  <c r="AC14" i="8"/>
  <c r="AD14" i="8" s="1"/>
  <c r="W15" i="8"/>
  <c r="X15" i="8" s="1"/>
  <c r="AC15" i="8"/>
  <c r="AD15" i="8" s="1"/>
  <c r="W16" i="8"/>
  <c r="X16" i="8" s="1"/>
  <c r="AC16" i="8"/>
  <c r="AD16" i="8" s="1"/>
  <c r="W17" i="8"/>
  <c r="X17" i="8" s="1"/>
  <c r="AC17" i="8"/>
  <c r="AD17" i="8" s="1"/>
  <c r="W18" i="8"/>
  <c r="X18" i="8" s="1"/>
  <c r="AC18" i="8"/>
  <c r="AD18" i="8" s="1"/>
  <c r="W19" i="8"/>
  <c r="X19" i="8" s="1"/>
  <c r="AC19" i="8"/>
  <c r="AD19" i="8" s="1"/>
  <c r="AC10" i="8"/>
  <c r="AD10" i="8"/>
  <c r="W10" i="8"/>
  <c r="X10" i="8"/>
  <c r="A7" i="1"/>
  <c r="A6" i="1"/>
  <c r="B7" i="3"/>
  <c r="B6" i="3"/>
  <c r="B7" i="4"/>
  <c r="B6" i="4"/>
  <c r="B6" i="5"/>
  <c r="B6" i="6"/>
  <c r="A12" i="6"/>
  <c r="C12" i="6"/>
  <c r="D12" i="6"/>
  <c r="G12" i="6"/>
  <c r="H12" i="6" s="1"/>
  <c r="A13" i="6"/>
  <c r="C13" i="6"/>
  <c r="D13" i="6"/>
  <c r="G13" i="6"/>
  <c r="H13" i="6" s="1"/>
  <c r="A14" i="6"/>
  <c r="C14" i="6"/>
  <c r="D14" i="6"/>
  <c r="G14" i="6"/>
  <c r="H14" i="6" s="1"/>
  <c r="A15" i="6"/>
  <c r="C15" i="6"/>
  <c r="D15" i="6"/>
  <c r="G15" i="6"/>
  <c r="H15" i="6"/>
  <c r="A16" i="6"/>
  <c r="C16" i="6"/>
  <c r="D16" i="6"/>
  <c r="G16" i="6"/>
  <c r="H16" i="6"/>
  <c r="A17" i="6"/>
  <c r="C17" i="6"/>
  <c r="D17" i="6"/>
  <c r="D17" i="5" s="1"/>
  <c r="D17" i="4" s="1"/>
  <c r="H17" i="4" s="1"/>
  <c r="G17" i="6"/>
  <c r="H17" i="6" s="1"/>
  <c r="A18" i="6"/>
  <c r="C18" i="6"/>
  <c r="I18" i="6" s="1"/>
  <c r="D18" i="6"/>
  <c r="G18" i="6"/>
  <c r="H18" i="6"/>
  <c r="A19" i="6"/>
  <c r="C19" i="6"/>
  <c r="D19" i="6"/>
  <c r="G19" i="6"/>
  <c r="H19" i="6"/>
  <c r="A20" i="6"/>
  <c r="C20" i="6"/>
  <c r="D20" i="6"/>
  <c r="G20" i="6"/>
  <c r="A21" i="6"/>
  <c r="C21" i="6"/>
  <c r="D21" i="6"/>
  <c r="G21" i="6"/>
  <c r="A25" i="6"/>
  <c r="G25" i="6"/>
  <c r="H25" i="6"/>
  <c r="A26" i="6"/>
  <c r="H26" i="6"/>
  <c r="J26" i="6" s="1"/>
  <c r="G26" i="6"/>
  <c r="A27" i="6"/>
  <c r="H27" i="6"/>
  <c r="J27" i="6" s="1"/>
  <c r="G27" i="6"/>
  <c r="A28" i="6"/>
  <c r="H28" i="3"/>
  <c r="J28" i="3" s="1"/>
  <c r="G28" i="6"/>
  <c r="A29" i="6"/>
  <c r="H29" i="3"/>
  <c r="J29" i="3" s="1"/>
  <c r="G29" i="6"/>
  <c r="H29" i="6" s="1"/>
  <c r="J29" i="6" s="1"/>
  <c r="A30" i="6"/>
  <c r="H30" i="3"/>
  <c r="J30" i="3" s="1"/>
  <c r="G30" i="6"/>
  <c r="G31" i="6"/>
  <c r="I31" i="6"/>
  <c r="J39" i="6"/>
  <c r="A41" i="6"/>
  <c r="A42" i="6"/>
  <c r="A43" i="6"/>
  <c r="A44" i="6"/>
  <c r="A45" i="6"/>
  <c r="J46" i="6"/>
  <c r="A48" i="6"/>
  <c r="A49" i="6"/>
  <c r="A50" i="6"/>
  <c r="A51" i="6"/>
  <c r="A52" i="6"/>
  <c r="A53" i="6"/>
  <c r="J54" i="6"/>
  <c r="A56" i="6"/>
  <c r="A57" i="6"/>
  <c r="A58" i="6"/>
  <c r="A59" i="6"/>
  <c r="A60" i="6"/>
  <c r="A61" i="6"/>
  <c r="A62" i="6"/>
  <c r="A63" i="6"/>
  <c r="A64" i="6"/>
  <c r="A65" i="6"/>
  <c r="J66" i="6"/>
  <c r="A68" i="6"/>
  <c r="A69" i="6"/>
  <c r="A70" i="6"/>
  <c r="A71" i="6"/>
  <c r="A72" i="6"/>
  <c r="J73" i="6"/>
  <c r="C76" i="6"/>
  <c r="H27" i="3"/>
  <c r="J27" i="3" s="1"/>
  <c r="H25" i="5"/>
  <c r="J25" i="5" s="1"/>
  <c r="D13" i="5"/>
  <c r="D13" i="4"/>
  <c r="D13" i="3" s="1"/>
  <c r="D14" i="5"/>
  <c r="D14" i="4" s="1"/>
  <c r="D14" i="3" s="1"/>
  <c r="H14" i="3" s="1"/>
  <c r="D15" i="5"/>
  <c r="D15" i="4" s="1"/>
  <c r="D15" i="3" s="1"/>
  <c r="D16" i="5"/>
  <c r="D16" i="4" s="1"/>
  <c r="D16" i="3" s="1"/>
  <c r="D18" i="5"/>
  <c r="D18" i="4"/>
  <c r="D18" i="3"/>
  <c r="D19" i="5"/>
  <c r="D19" i="4"/>
  <c r="D19" i="3" s="1"/>
  <c r="H19" i="3" s="1"/>
  <c r="D12" i="5"/>
  <c r="D12" i="4" s="1"/>
  <c r="D12" i="3" s="1"/>
  <c r="G12" i="3"/>
  <c r="C12" i="3"/>
  <c r="G13" i="3"/>
  <c r="C13" i="3"/>
  <c r="G14" i="3"/>
  <c r="C14" i="3"/>
  <c r="G15" i="3"/>
  <c r="H15" i="3"/>
  <c r="C15" i="3"/>
  <c r="G16" i="3"/>
  <c r="H16" i="3" s="1"/>
  <c r="C16" i="3"/>
  <c r="G17" i="3"/>
  <c r="C17" i="3"/>
  <c r="G18" i="3"/>
  <c r="C18" i="3"/>
  <c r="G19" i="3"/>
  <c r="C19" i="3"/>
  <c r="I19" i="3" s="1"/>
  <c r="J19" i="3" s="1"/>
  <c r="G20" i="3"/>
  <c r="C20" i="3"/>
  <c r="G21" i="3"/>
  <c r="C21" i="3"/>
  <c r="G25" i="3"/>
  <c r="G26" i="3"/>
  <c r="G27" i="3"/>
  <c r="G28" i="3"/>
  <c r="G29" i="3"/>
  <c r="G30" i="3"/>
  <c r="J39" i="3"/>
  <c r="J46" i="3"/>
  <c r="J54" i="3"/>
  <c r="J66" i="3"/>
  <c r="J73" i="3"/>
  <c r="C76" i="3"/>
  <c r="A72" i="3"/>
  <c r="A71" i="3"/>
  <c r="A70" i="3"/>
  <c r="A69" i="3"/>
  <c r="A68" i="3"/>
  <c r="A65" i="3"/>
  <c r="A64" i="3"/>
  <c r="A63" i="3"/>
  <c r="A62" i="3"/>
  <c r="A61" i="3"/>
  <c r="A60" i="3"/>
  <c r="A59" i="3"/>
  <c r="A58" i="3"/>
  <c r="A57" i="3"/>
  <c r="A56" i="3"/>
  <c r="A53" i="3"/>
  <c r="A52" i="3"/>
  <c r="A51" i="3"/>
  <c r="A50" i="3"/>
  <c r="A49" i="3"/>
  <c r="A48" i="3"/>
  <c r="A45" i="3"/>
  <c r="A44" i="3"/>
  <c r="A43" i="3"/>
  <c r="A42" i="3"/>
  <c r="A41" i="3"/>
  <c r="I31" i="3"/>
  <c r="A30" i="3"/>
  <c r="A29" i="3"/>
  <c r="A28" i="3"/>
  <c r="A27" i="3"/>
  <c r="A26" i="3"/>
  <c r="A25" i="3"/>
  <c r="A21" i="3"/>
  <c r="A20" i="3"/>
  <c r="A19" i="3"/>
  <c r="A18" i="3"/>
  <c r="A17" i="3"/>
  <c r="A16" i="3"/>
  <c r="A15" i="3"/>
  <c r="A14" i="3"/>
  <c r="A13" i="3"/>
  <c r="A12" i="3"/>
  <c r="A68" i="4"/>
  <c r="A56" i="4"/>
  <c r="A48" i="4"/>
  <c r="A41" i="4"/>
  <c r="A25" i="4"/>
  <c r="A12" i="4"/>
  <c r="G12" i="4"/>
  <c r="C12" i="4"/>
  <c r="G13" i="4"/>
  <c r="C13" i="4"/>
  <c r="G14" i="4"/>
  <c r="H14" i="4" s="1"/>
  <c r="C14" i="4"/>
  <c r="G15" i="4"/>
  <c r="H15" i="4" s="1"/>
  <c r="C15" i="4"/>
  <c r="G16" i="4"/>
  <c r="H16" i="4" s="1"/>
  <c r="C16" i="4"/>
  <c r="I16" i="4" s="1"/>
  <c r="J16" i="4" s="1"/>
  <c r="G17" i="4"/>
  <c r="C17" i="4"/>
  <c r="I17" i="4" s="1"/>
  <c r="J17" i="4" s="1"/>
  <c r="G18" i="4"/>
  <c r="H18" i="4"/>
  <c r="C18" i="4"/>
  <c r="G19" i="4"/>
  <c r="H19" i="4" s="1"/>
  <c r="C19" i="4"/>
  <c r="G20" i="4"/>
  <c r="C20" i="4"/>
  <c r="G21" i="4"/>
  <c r="C21" i="4"/>
  <c r="G25" i="4"/>
  <c r="G26" i="4"/>
  <c r="G27" i="4"/>
  <c r="G31" i="4" s="1"/>
  <c r="G28" i="4"/>
  <c r="G29" i="4"/>
  <c r="H29" i="4"/>
  <c r="J29" i="4" s="1"/>
  <c r="G30" i="4"/>
  <c r="J39" i="4"/>
  <c r="J46" i="4"/>
  <c r="I46" i="1" s="1"/>
  <c r="J54" i="4"/>
  <c r="J66" i="4"/>
  <c r="J73" i="4"/>
  <c r="C76" i="4"/>
  <c r="A72" i="4"/>
  <c r="A71" i="4"/>
  <c r="A70" i="4"/>
  <c r="A69" i="4"/>
  <c r="A65" i="4"/>
  <c r="A64" i="4"/>
  <c r="A63" i="4"/>
  <c r="A62" i="4"/>
  <c r="A61" i="4"/>
  <c r="A60" i="4"/>
  <c r="A59" i="4"/>
  <c r="A58" i="4"/>
  <c r="A57" i="4"/>
  <c r="A53" i="4"/>
  <c r="A52" i="4"/>
  <c r="A51" i="4"/>
  <c r="A50" i="4"/>
  <c r="A49" i="4"/>
  <c r="A45" i="4"/>
  <c r="A44" i="4"/>
  <c r="A43" i="4"/>
  <c r="A42" i="4"/>
  <c r="I31" i="4"/>
  <c r="A30" i="4"/>
  <c r="A29" i="4"/>
  <c r="A28" i="4"/>
  <c r="A27" i="4"/>
  <c r="A26" i="4"/>
  <c r="G22" i="4"/>
  <c r="A21" i="4"/>
  <c r="A20" i="4"/>
  <c r="A19" i="4"/>
  <c r="A18" i="4"/>
  <c r="A17" i="4"/>
  <c r="A16" i="4"/>
  <c r="A15" i="4"/>
  <c r="A14" i="4"/>
  <c r="A13" i="4"/>
  <c r="A69" i="5"/>
  <c r="A70" i="5"/>
  <c r="A71" i="5"/>
  <c r="A72" i="5"/>
  <c r="A57" i="5"/>
  <c r="A58" i="5"/>
  <c r="A59" i="5"/>
  <c r="A60" i="5"/>
  <c r="A61" i="5"/>
  <c r="A62" i="5"/>
  <c r="A63" i="5"/>
  <c r="A64" i="5"/>
  <c r="A65" i="5"/>
  <c r="A49" i="5"/>
  <c r="A50" i="5"/>
  <c r="A51" i="5"/>
  <c r="A52" i="5"/>
  <c r="A53" i="5"/>
  <c r="A42" i="5"/>
  <c r="A43" i="5"/>
  <c r="A44" i="5"/>
  <c r="A45" i="5"/>
  <c r="A26" i="5"/>
  <c r="A27" i="5"/>
  <c r="A28" i="5"/>
  <c r="A29" i="5"/>
  <c r="A30" i="5"/>
  <c r="A13" i="5"/>
  <c r="A14" i="5"/>
  <c r="A15" i="5"/>
  <c r="A16" i="5"/>
  <c r="A17" i="5"/>
  <c r="A18" i="5"/>
  <c r="A19" i="5"/>
  <c r="A20" i="5"/>
  <c r="A21" i="5"/>
  <c r="A68" i="5"/>
  <c r="A56" i="5"/>
  <c r="A48" i="5"/>
  <c r="A41" i="5"/>
  <c r="A25" i="5"/>
  <c r="A12" i="5"/>
  <c r="G12" i="5"/>
  <c r="H12" i="5" s="1"/>
  <c r="C12" i="5"/>
  <c r="G13" i="5"/>
  <c r="G22" i="5" s="1"/>
  <c r="H13" i="5"/>
  <c r="C13" i="5"/>
  <c r="G14" i="5"/>
  <c r="H14" i="5"/>
  <c r="C14" i="5"/>
  <c r="G15" i="5"/>
  <c r="H15" i="5" s="1"/>
  <c r="C15" i="5"/>
  <c r="I15" i="5" s="1"/>
  <c r="G16" i="5"/>
  <c r="H16" i="5" s="1"/>
  <c r="C16" i="5"/>
  <c r="I16" i="5" s="1"/>
  <c r="J16" i="5" s="1"/>
  <c r="G17" i="5"/>
  <c r="H17" i="5" s="1"/>
  <c r="C17" i="5"/>
  <c r="G18" i="5"/>
  <c r="H18" i="5"/>
  <c r="C18" i="5"/>
  <c r="I18" i="5" s="1"/>
  <c r="J18" i="5" s="1"/>
  <c r="G19" i="5"/>
  <c r="H19" i="5"/>
  <c r="C19" i="5"/>
  <c r="I19" i="5" s="1"/>
  <c r="G20" i="5"/>
  <c r="C20" i="5"/>
  <c r="G21" i="5"/>
  <c r="C21" i="5"/>
  <c r="G25" i="5"/>
  <c r="G31" i="5" s="1"/>
  <c r="G26" i="5"/>
  <c r="G27" i="5"/>
  <c r="H27" i="5" s="1"/>
  <c r="J27" i="5"/>
  <c r="G28" i="5"/>
  <c r="G29" i="5"/>
  <c r="G30" i="5"/>
  <c r="J39" i="5"/>
  <c r="J46" i="5"/>
  <c r="J54" i="5"/>
  <c r="J66" i="5"/>
  <c r="J73" i="5"/>
  <c r="C76" i="5"/>
  <c r="I31" i="5"/>
  <c r="AG53" i="8"/>
  <c r="AG54" i="8"/>
  <c r="AG59" i="8" s="1"/>
  <c r="AG55" i="8"/>
  <c r="AG56" i="8"/>
  <c r="AG57" i="8"/>
  <c r="AG58" i="8"/>
  <c r="AG50" i="8"/>
  <c r="AG31" i="8"/>
  <c r="AG32" i="8"/>
  <c r="AG33" i="8"/>
  <c r="AG34" i="8"/>
  <c r="AG35" i="8"/>
  <c r="AG25" i="8"/>
  <c r="AG26" i="8"/>
  <c r="W28" i="8"/>
  <c r="E20" i="8"/>
  <c r="C76" i="2"/>
  <c r="I69" i="1"/>
  <c r="I70" i="1"/>
  <c r="I71" i="1"/>
  <c r="I72" i="1"/>
  <c r="J73" i="2"/>
  <c r="I73" i="1" s="1"/>
  <c r="G12" i="2"/>
  <c r="F12" i="1" s="1"/>
  <c r="H12" i="2"/>
  <c r="G13" i="2"/>
  <c r="H13" i="2"/>
  <c r="G14" i="2"/>
  <c r="G15" i="2"/>
  <c r="H15" i="2"/>
  <c r="G16" i="2"/>
  <c r="H16" i="2" s="1"/>
  <c r="G17" i="2"/>
  <c r="H17" i="2" s="1"/>
  <c r="G18" i="2"/>
  <c r="G19" i="2"/>
  <c r="H19" i="2" s="1"/>
  <c r="G20" i="2"/>
  <c r="H20" i="2"/>
  <c r="G21" i="2"/>
  <c r="H21" i="2" s="1"/>
  <c r="J25" i="2"/>
  <c r="G26" i="2"/>
  <c r="G27" i="2"/>
  <c r="H27" i="2" s="1"/>
  <c r="G28" i="2"/>
  <c r="H28" i="2"/>
  <c r="J28" i="2"/>
  <c r="G29" i="2"/>
  <c r="H29" i="2"/>
  <c r="J29" i="2"/>
  <c r="G30" i="2"/>
  <c r="H30" i="2"/>
  <c r="J30" i="2" s="1"/>
  <c r="J39" i="2"/>
  <c r="J46" i="2"/>
  <c r="J54" i="2"/>
  <c r="J66" i="2"/>
  <c r="I75" i="1"/>
  <c r="I68" i="1"/>
  <c r="I57" i="1"/>
  <c r="I58" i="1"/>
  <c r="I59" i="1"/>
  <c r="I60" i="1"/>
  <c r="I61" i="1"/>
  <c r="I62" i="1"/>
  <c r="I63" i="1"/>
  <c r="I64" i="1"/>
  <c r="I65" i="1"/>
  <c r="I56" i="1"/>
  <c r="I49" i="1"/>
  <c r="I50" i="1"/>
  <c r="I51" i="1"/>
  <c r="I52" i="1"/>
  <c r="I53" i="1"/>
  <c r="I48" i="1"/>
  <c r="I42" i="1"/>
  <c r="I43" i="1"/>
  <c r="I44" i="1"/>
  <c r="I45" i="1"/>
  <c r="I41" i="1"/>
  <c r="I38" i="1"/>
  <c r="I37" i="1"/>
  <c r="I36" i="1"/>
  <c r="I35" i="1"/>
  <c r="I34" i="1"/>
  <c r="H26" i="1"/>
  <c r="H27" i="1"/>
  <c r="H28" i="1"/>
  <c r="F29" i="1"/>
  <c r="H29" i="1"/>
  <c r="H30" i="1"/>
  <c r="I31" i="2"/>
  <c r="H31" i="1"/>
  <c r="F32" i="1"/>
  <c r="H25" i="1"/>
  <c r="F15" i="1"/>
  <c r="F20" i="1"/>
  <c r="F21" i="1"/>
  <c r="A12" i="1"/>
  <c r="A69" i="1"/>
  <c r="A70" i="1"/>
  <c r="A71" i="1"/>
  <c r="A72" i="1"/>
  <c r="A57" i="1"/>
  <c r="A58" i="1"/>
  <c r="A59" i="1"/>
  <c r="A60" i="1"/>
  <c r="A61" i="1"/>
  <c r="A62" i="1"/>
  <c r="A63" i="1"/>
  <c r="A64" i="1"/>
  <c r="A65" i="1"/>
  <c r="A49" i="1"/>
  <c r="A50" i="1"/>
  <c r="A51" i="1"/>
  <c r="A52" i="1"/>
  <c r="A53" i="1"/>
  <c r="A42" i="1"/>
  <c r="A43" i="1"/>
  <c r="A44" i="1"/>
  <c r="A45" i="1"/>
  <c r="A35" i="1"/>
  <c r="A36" i="1"/>
  <c r="A37" i="1"/>
  <c r="A38" i="1"/>
  <c r="A26" i="1"/>
  <c r="A27" i="1"/>
  <c r="A28" i="1"/>
  <c r="A29" i="1"/>
  <c r="A30" i="1"/>
  <c r="A68" i="1"/>
  <c r="A56" i="1"/>
  <c r="A48" i="1"/>
  <c r="A41" i="1"/>
  <c r="A34" i="1"/>
  <c r="A25" i="1"/>
  <c r="A13" i="1"/>
  <c r="A14" i="1"/>
  <c r="A15" i="1"/>
  <c r="A16" i="1"/>
  <c r="A17" i="1"/>
  <c r="A18" i="1"/>
  <c r="A19" i="1"/>
  <c r="A20" i="1"/>
  <c r="A21" i="1"/>
  <c r="C76" i="1"/>
  <c r="C21" i="1"/>
  <c r="C20" i="1"/>
  <c r="C19" i="1"/>
  <c r="C18" i="1"/>
  <c r="C17" i="1"/>
  <c r="C16" i="1"/>
  <c r="C15" i="1"/>
  <c r="C14" i="1"/>
  <c r="C13" i="1"/>
  <c r="C12" i="1"/>
  <c r="D30" i="1"/>
  <c r="D29" i="1"/>
  <c r="H27" i="4" l="1"/>
  <c r="J27" i="4" s="1"/>
  <c r="D28" i="1"/>
  <c r="H29" i="5"/>
  <c r="J29" i="5" s="1"/>
  <c r="I29" i="1" s="1"/>
  <c r="H28" i="4"/>
  <c r="J28" i="4" s="1"/>
  <c r="S14" i="8"/>
  <c r="T14" i="8" s="1"/>
  <c r="I16" i="6"/>
  <c r="J16" i="6" s="1"/>
  <c r="I19" i="2"/>
  <c r="J19" i="2" s="1"/>
  <c r="G19" i="1"/>
  <c r="G17" i="1"/>
  <c r="F14" i="1"/>
  <c r="H14" i="2"/>
  <c r="F27" i="1"/>
  <c r="H13" i="4"/>
  <c r="G13" i="1" s="1"/>
  <c r="H13" i="3"/>
  <c r="I13" i="3" s="1"/>
  <c r="J13" i="3" s="1"/>
  <c r="G29" i="1"/>
  <c r="H26" i="2"/>
  <c r="F26" i="1"/>
  <c r="AG36" i="8"/>
  <c r="H25" i="3"/>
  <c r="D25" i="1"/>
  <c r="H25" i="4"/>
  <c r="I14" i="6"/>
  <c r="J14" i="6" s="1"/>
  <c r="F13" i="1"/>
  <c r="H12" i="3"/>
  <c r="G22" i="3"/>
  <c r="AF28" i="8"/>
  <c r="G16" i="1"/>
  <c r="Q20" i="8"/>
  <c r="H28" i="5"/>
  <c r="J28" i="5" s="1"/>
  <c r="F28" i="1"/>
  <c r="I12" i="5"/>
  <c r="J12" i="5" s="1"/>
  <c r="G15" i="1"/>
  <c r="AC20" i="8"/>
  <c r="H20" i="6"/>
  <c r="D20" i="5"/>
  <c r="E28" i="8"/>
  <c r="H30" i="5"/>
  <c r="J30" i="5" s="1"/>
  <c r="I15" i="6"/>
  <c r="J15" i="6" s="1"/>
  <c r="S16" i="8"/>
  <c r="T16" i="8" s="1"/>
  <c r="H17" i="3"/>
  <c r="I17" i="3" s="1"/>
  <c r="J17" i="3" s="1"/>
  <c r="H22" i="6"/>
  <c r="F18" i="1"/>
  <c r="H18" i="2"/>
  <c r="H21" i="6"/>
  <c r="D21" i="5"/>
  <c r="I66" i="1"/>
  <c r="H30" i="6"/>
  <c r="F30" i="1"/>
  <c r="Z28" i="8"/>
  <c r="F19" i="1"/>
  <c r="I54" i="1"/>
  <c r="J25" i="6"/>
  <c r="H28" i="8"/>
  <c r="G22" i="2"/>
  <c r="F22" i="1" s="1"/>
  <c r="D17" i="3"/>
  <c r="I17" i="6"/>
  <c r="J17" i="6" s="1"/>
  <c r="AG27" i="8"/>
  <c r="T28" i="8"/>
  <c r="M10" i="8"/>
  <c r="N10" i="8" s="1"/>
  <c r="I39" i="1"/>
  <c r="I20" i="2"/>
  <c r="J20" i="2" s="1"/>
  <c r="AG22" i="8"/>
  <c r="H30" i="4"/>
  <c r="J30" i="4" s="1"/>
  <c r="H12" i="4"/>
  <c r="G12" i="1" s="1"/>
  <c r="F17" i="1"/>
  <c r="G31" i="2"/>
  <c r="G31" i="3"/>
  <c r="H18" i="3"/>
  <c r="D27" i="1"/>
  <c r="F16" i="1"/>
  <c r="J27" i="2"/>
  <c r="I27" i="1" s="1"/>
  <c r="Q28" i="8"/>
  <c r="I17" i="5"/>
  <c r="J17" i="5" s="1"/>
  <c r="I18" i="4"/>
  <c r="J18" i="4" s="1"/>
  <c r="I14" i="3"/>
  <c r="J14" i="3" s="1"/>
  <c r="G22" i="6"/>
  <c r="AG24" i="8"/>
  <c r="K28" i="8"/>
  <c r="I19" i="4"/>
  <c r="J19" i="4" s="1"/>
  <c r="I14" i="4"/>
  <c r="J14" i="4" s="1"/>
  <c r="I16" i="3"/>
  <c r="J16" i="3" s="1"/>
  <c r="H28" i="6"/>
  <c r="J28" i="6" s="1"/>
  <c r="G12" i="8"/>
  <c r="H12" i="8" s="1"/>
  <c r="F25" i="1"/>
  <c r="I13" i="6"/>
  <c r="J13" i="6" s="1"/>
  <c r="AG51" i="8"/>
  <c r="G19" i="8"/>
  <c r="H19" i="8" s="1"/>
  <c r="G11" i="8"/>
  <c r="H11" i="8" s="1"/>
  <c r="I18" i="3"/>
  <c r="J18" i="3" s="1"/>
  <c r="I19" i="6"/>
  <c r="J19" i="6" s="1"/>
  <c r="G18" i="8"/>
  <c r="H18" i="8" s="1"/>
  <c r="W20" i="8"/>
  <c r="I14" i="5"/>
  <c r="J14" i="5" s="1"/>
  <c r="I13" i="4"/>
  <c r="J13" i="4" s="1"/>
  <c r="I15" i="3"/>
  <c r="J15" i="3" s="1"/>
  <c r="M17" i="8"/>
  <c r="N17" i="8" s="1"/>
  <c r="I15" i="4"/>
  <c r="J15" i="4" s="1"/>
  <c r="I12" i="3"/>
  <c r="I20" i="6"/>
  <c r="J20" i="6" s="1"/>
  <c r="I13" i="5"/>
  <c r="J13" i="5" s="1"/>
  <c r="I12" i="6"/>
  <c r="J12" i="6" s="1"/>
  <c r="G14" i="8"/>
  <c r="H14" i="8" s="1"/>
  <c r="M16" i="8"/>
  <c r="N16" i="8" s="1"/>
  <c r="I18" i="2"/>
  <c r="J18" i="2" s="1"/>
  <c r="G16" i="8"/>
  <c r="H16" i="8" s="1"/>
  <c r="S17" i="8"/>
  <c r="T17" i="8" s="1"/>
  <c r="M14" i="8"/>
  <c r="N14" i="8" s="1"/>
  <c r="G17" i="8"/>
  <c r="H17" i="8" s="1"/>
  <c r="M12" i="8"/>
  <c r="N12" i="8" s="1"/>
  <c r="M18" i="8"/>
  <c r="N18" i="8" s="1"/>
  <c r="I15" i="2"/>
  <c r="J15" i="2" s="1"/>
  <c r="M13" i="8"/>
  <c r="N13" i="8" s="1"/>
  <c r="I12" i="2"/>
  <c r="J12" i="2" s="1"/>
  <c r="AE10" i="8"/>
  <c r="AF10" i="8" s="1"/>
  <c r="Y10" i="8"/>
  <c r="Z10" i="8" s="1"/>
  <c r="S10" i="8"/>
  <c r="T10" i="8" s="1"/>
  <c r="J15" i="5"/>
  <c r="J19" i="5"/>
  <c r="J18" i="6"/>
  <c r="M11" i="8"/>
  <c r="N11" i="8" s="1"/>
  <c r="I21" i="2"/>
  <c r="I17" i="2"/>
  <c r="I13" i="2"/>
  <c r="M15" i="8"/>
  <c r="N15" i="8" s="1"/>
  <c r="G10" i="8"/>
  <c r="H10" i="8" s="1"/>
  <c r="S15" i="8"/>
  <c r="T15" i="8" s="1"/>
  <c r="M19" i="8"/>
  <c r="N19" i="8" s="1"/>
  <c r="S19" i="8"/>
  <c r="T19" i="8" s="1"/>
  <c r="S18" i="8"/>
  <c r="T18" i="8" s="1"/>
  <c r="S13" i="8"/>
  <c r="T13" i="8" s="1"/>
  <c r="S12" i="8"/>
  <c r="T12" i="8" s="1"/>
  <c r="I28" i="1" l="1"/>
  <c r="G27" i="1"/>
  <c r="H26" i="5"/>
  <c r="J26" i="5" s="1"/>
  <c r="J31" i="5" s="1"/>
  <c r="H18" i="1"/>
  <c r="I16" i="1"/>
  <c r="N20" i="8"/>
  <c r="N29" i="8" s="1"/>
  <c r="N60" i="8" s="1"/>
  <c r="I18" i="1"/>
  <c r="H20" i="5"/>
  <c r="D20" i="4"/>
  <c r="J30" i="6"/>
  <c r="I30" i="1" s="1"/>
  <c r="G30" i="1"/>
  <c r="H31" i="6"/>
  <c r="J12" i="3"/>
  <c r="I19" i="1"/>
  <c r="H19" i="1"/>
  <c r="I12" i="4"/>
  <c r="H12" i="1" s="1"/>
  <c r="I21" i="6"/>
  <c r="H31" i="2"/>
  <c r="J26" i="2"/>
  <c r="I14" i="2"/>
  <c r="I22" i="2" s="1"/>
  <c r="G14" i="1"/>
  <c r="H22" i="2"/>
  <c r="G28" i="1"/>
  <c r="J25" i="3"/>
  <c r="H32" i="6"/>
  <c r="J25" i="4"/>
  <c r="F31" i="1"/>
  <c r="H31" i="5"/>
  <c r="D21" i="4"/>
  <c r="H21" i="5"/>
  <c r="I21" i="5" s="1"/>
  <c r="J21" i="5" s="1"/>
  <c r="G25" i="1"/>
  <c r="H16" i="1"/>
  <c r="D26" i="1"/>
  <c r="H26" i="3"/>
  <c r="J26" i="3" s="1"/>
  <c r="H26" i="4"/>
  <c r="J26" i="4" s="1"/>
  <c r="AG28" i="8"/>
  <c r="G18" i="1"/>
  <c r="H20" i="8"/>
  <c r="H29" i="8" s="1"/>
  <c r="H60" i="8" s="1"/>
  <c r="H15" i="1"/>
  <c r="I15" i="1"/>
  <c r="J21" i="2"/>
  <c r="AG10" i="8"/>
  <c r="H13" i="1"/>
  <c r="J13" i="2"/>
  <c r="H17" i="1"/>
  <c r="J17" i="2"/>
  <c r="I17" i="1" s="1"/>
  <c r="Y19" i="8"/>
  <c r="Z19" i="8" s="1"/>
  <c r="Y18" i="8"/>
  <c r="Z18" i="8" s="1"/>
  <c r="Y17" i="8"/>
  <c r="Z17" i="8" s="1"/>
  <c r="Y16" i="8"/>
  <c r="Z16" i="8" s="1"/>
  <c r="Y15" i="8"/>
  <c r="Z15" i="8" s="1"/>
  <c r="Y14" i="8"/>
  <c r="Z14" i="8" s="1"/>
  <c r="Y13" i="8"/>
  <c r="Z13" i="8" s="1"/>
  <c r="Y12" i="8"/>
  <c r="Z12" i="8" s="1"/>
  <c r="S11" i="8"/>
  <c r="T11" i="8" s="1"/>
  <c r="I25" i="1" l="1"/>
  <c r="N62" i="8"/>
  <c r="M63" i="8" s="1"/>
  <c r="H62" i="8"/>
  <c r="G63" i="8" s="1"/>
  <c r="D21" i="3"/>
  <c r="H21" i="3" s="1"/>
  <c r="I21" i="3" s="1"/>
  <c r="J21" i="3" s="1"/>
  <c r="H21" i="4"/>
  <c r="I21" i="4" s="1"/>
  <c r="J21" i="4" s="1"/>
  <c r="J31" i="6"/>
  <c r="J12" i="4"/>
  <c r="D20" i="3"/>
  <c r="H20" i="3" s="1"/>
  <c r="H20" i="4"/>
  <c r="H32" i="2"/>
  <c r="H22" i="5"/>
  <c r="H32" i="5" s="1"/>
  <c r="I20" i="5"/>
  <c r="J31" i="4"/>
  <c r="J14" i="2"/>
  <c r="I14" i="1" s="1"/>
  <c r="H14" i="1"/>
  <c r="G21" i="1"/>
  <c r="H31" i="3"/>
  <c r="G26" i="1"/>
  <c r="J31" i="3"/>
  <c r="J21" i="6"/>
  <c r="J22" i="6" s="1"/>
  <c r="I22" i="6"/>
  <c r="I32" i="6" s="1"/>
  <c r="H31" i="4"/>
  <c r="G31" i="1" s="1"/>
  <c r="I26" i="1"/>
  <c r="J31" i="2"/>
  <c r="I32" i="2"/>
  <c r="I13" i="1"/>
  <c r="AE19" i="8"/>
  <c r="AF19" i="8" s="1"/>
  <c r="AG19" i="8" s="1"/>
  <c r="AE18" i="8"/>
  <c r="AF18" i="8" s="1"/>
  <c r="AG18" i="8" s="1"/>
  <c r="AE17" i="8"/>
  <c r="AF17" i="8" s="1"/>
  <c r="AG17" i="8" s="1"/>
  <c r="AE16" i="8"/>
  <c r="AF16" i="8" s="1"/>
  <c r="AG16" i="8" s="1"/>
  <c r="AE15" i="8"/>
  <c r="AF15" i="8" s="1"/>
  <c r="AG15" i="8" s="1"/>
  <c r="AE14" i="8"/>
  <c r="AF14" i="8" s="1"/>
  <c r="AG14" i="8" s="1"/>
  <c r="AE13" i="8"/>
  <c r="AF13" i="8" s="1"/>
  <c r="AG13" i="8" s="1"/>
  <c r="AE12" i="8"/>
  <c r="AF12" i="8" s="1"/>
  <c r="AG12" i="8" s="1"/>
  <c r="T20" i="8"/>
  <c r="T29" i="8" s="1"/>
  <c r="T60" i="8" s="1"/>
  <c r="T62" i="8" s="1"/>
  <c r="J32" i="6" l="1"/>
  <c r="J74" i="6" s="1"/>
  <c r="J76" i="6" s="1"/>
  <c r="J77" i="6" s="1"/>
  <c r="H21" i="1"/>
  <c r="I20" i="4"/>
  <c r="H22" i="4"/>
  <c r="H32" i="4" s="1"/>
  <c r="I12" i="1"/>
  <c r="I20" i="3"/>
  <c r="H22" i="3"/>
  <c r="H32" i="3" s="1"/>
  <c r="I21" i="1"/>
  <c r="J20" i="5"/>
  <c r="I22" i="5"/>
  <c r="I31" i="1"/>
  <c r="J22" i="2"/>
  <c r="G22" i="1"/>
  <c r="G20" i="1"/>
  <c r="S63" i="8"/>
  <c r="Y11" i="8"/>
  <c r="Z11" i="8" s="1"/>
  <c r="G32" i="1" l="1"/>
  <c r="J32" i="2"/>
  <c r="J22" i="5"/>
  <c r="J32" i="5" s="1"/>
  <c r="J74" i="5" s="1"/>
  <c r="J76" i="5" s="1"/>
  <c r="J77" i="5" s="1"/>
  <c r="J20" i="4"/>
  <c r="J22" i="4" s="1"/>
  <c r="J32" i="4" s="1"/>
  <c r="J74" i="4" s="1"/>
  <c r="J76" i="4" s="1"/>
  <c r="J77" i="4" s="1"/>
  <c r="I22" i="4"/>
  <c r="I32" i="4" s="1"/>
  <c r="J20" i="3"/>
  <c r="J22" i="3" s="1"/>
  <c r="J32" i="3" s="1"/>
  <c r="J74" i="3" s="1"/>
  <c r="J76" i="3" s="1"/>
  <c r="J77" i="3" s="1"/>
  <c r="I22" i="3"/>
  <c r="I32" i="3" s="1"/>
  <c r="H20" i="1"/>
  <c r="I32" i="5"/>
  <c r="J74" i="2"/>
  <c r="Z20" i="8"/>
  <c r="Z29" i="8" s="1"/>
  <c r="Z60" i="8" s="1"/>
  <c r="Z62" i="8" s="1"/>
  <c r="I32" i="1" l="1"/>
  <c r="I20" i="1"/>
  <c r="H32" i="1"/>
  <c r="H22" i="1"/>
  <c r="I22" i="1"/>
  <c r="I74" i="1"/>
  <c r="J76" i="2"/>
  <c r="I76" i="1" s="1"/>
  <c r="AE11" i="8"/>
  <c r="AF11" i="8" s="1"/>
  <c r="J77" i="2" l="1"/>
  <c r="I77" i="1" s="1"/>
  <c r="AF20" i="8"/>
  <c r="AG11" i="8"/>
  <c r="Y63" i="8"/>
  <c r="AF29" i="8" l="1"/>
  <c r="AF60" i="8" s="1"/>
  <c r="AF62" i="8" s="1"/>
  <c r="AG20" i="8"/>
  <c r="AG29" i="8" s="1"/>
  <c r="AG62" i="8" l="1"/>
  <c r="AG60" i="8"/>
  <c r="AE63" i="8" l="1"/>
  <c r="AG63" i="8"/>
</calcChain>
</file>

<file path=xl/sharedStrings.xml><?xml version="1.0" encoding="utf-8"?>
<sst xmlns="http://schemas.openxmlformats.org/spreadsheetml/2006/main" count="596" uniqueCount="109">
  <si>
    <t>Salary</t>
  </si>
  <si>
    <t>Subtotal</t>
  </si>
  <si>
    <t xml:space="preserve"> </t>
  </si>
  <si>
    <t># Mos</t>
  </si>
  <si>
    <t>% of</t>
  </si>
  <si>
    <t>Effort</t>
  </si>
  <si>
    <t>Person/</t>
  </si>
  <si>
    <t>Months</t>
  </si>
  <si>
    <t>Category</t>
  </si>
  <si>
    <t>Extra-Help</t>
  </si>
  <si>
    <t xml:space="preserve">Fringe </t>
  </si>
  <si>
    <t>Rate</t>
  </si>
  <si>
    <t>Requested</t>
  </si>
  <si>
    <t xml:space="preserve">Requested </t>
  </si>
  <si>
    <t>Fringe</t>
  </si>
  <si>
    <t>Request</t>
  </si>
  <si>
    <t xml:space="preserve">B. Student Personnel </t>
  </si>
  <si>
    <t>C.  Subtotal Personnel and Benefits</t>
  </si>
  <si>
    <t>D.  Equipment</t>
  </si>
  <si>
    <t>E.  Travel</t>
  </si>
  <si>
    <t>F.  Commodities</t>
  </si>
  <si>
    <t>G.  Other Direct Costs</t>
  </si>
  <si>
    <t>H.  Direct Costs</t>
  </si>
  <si>
    <t>J.  Total Year One Costs</t>
  </si>
  <si>
    <t>DRAFT</t>
  </si>
  <si>
    <t>FINAL</t>
  </si>
  <si>
    <t>through</t>
  </si>
  <si>
    <t xml:space="preserve">Total </t>
  </si>
  <si>
    <t>OSPA ONLY</t>
  </si>
  <si>
    <t>Reviewed By:  _____________</t>
  </si>
  <si>
    <t>Other (waiver/reduction request)</t>
  </si>
  <si>
    <t>Agency Limit</t>
  </si>
  <si>
    <t>Qty.</t>
  </si>
  <si>
    <t>Mileage</t>
  </si>
  <si>
    <t># of Travelers</t>
  </si>
  <si>
    <t>Price Per Item</t>
  </si>
  <si>
    <t>Lodging</t>
  </si>
  <si>
    <t>Airfare</t>
  </si>
  <si>
    <t>Per Diem</t>
  </si>
  <si>
    <t xml:space="preserve">A. Personnel </t>
  </si>
  <si>
    <t xml:space="preserve">I.  Indirect Costs </t>
  </si>
  <si>
    <t>Research (On-Campus)</t>
  </si>
  <si>
    <t>Research (Off-Campus)</t>
  </si>
  <si>
    <t>Training/Instruction (On-Campus)</t>
  </si>
  <si>
    <t>Training/Instruction (Off-Campus)</t>
  </si>
  <si>
    <t>Other Sponsored Activity (On-Campus)</t>
  </si>
  <si>
    <t>Other Sponsored Activity (Off-Campus)</t>
  </si>
  <si>
    <t>Consult with OSPA</t>
  </si>
  <si>
    <t>SELECT</t>
  </si>
  <si>
    <t>H.  Subawards</t>
  </si>
  <si>
    <t>Undergraduate Student</t>
  </si>
  <si>
    <t>n/a</t>
  </si>
  <si>
    <t>J.  Total Year Two Costs</t>
  </si>
  <si>
    <t>J.  Total Year Three Costs</t>
  </si>
  <si>
    <t>J.  Total Year Five Costs</t>
  </si>
  <si>
    <t>J.  Total Year Four Costs</t>
  </si>
  <si>
    <t>AGENCY:</t>
  </si>
  <si>
    <t>PROJECT TITLE:</t>
  </si>
  <si>
    <r>
      <t xml:space="preserve">Budget Period: </t>
    </r>
    <r>
      <rPr>
        <b/>
        <sz val="12"/>
        <color rgb="FF720000"/>
        <rFont val="Arial"/>
        <family val="2"/>
      </rPr>
      <t>(REQUIRED)</t>
    </r>
  </si>
  <si>
    <t>J.  Total Project Costs</t>
  </si>
  <si>
    <r>
      <t xml:space="preserve">Budget Period: </t>
    </r>
    <r>
      <rPr>
        <b/>
        <sz val="14"/>
        <color rgb="FF720000"/>
        <rFont val="Arial"/>
        <family val="2"/>
      </rPr>
      <t>(REQUIRED)</t>
    </r>
  </si>
  <si>
    <t>Total Request</t>
  </si>
  <si>
    <t>Year 1</t>
  </si>
  <si>
    <t>Year 2</t>
  </si>
  <si>
    <t>Year 3</t>
  </si>
  <si>
    <t>Year 4</t>
  </si>
  <si>
    <t>Year 5</t>
  </si>
  <si>
    <t>Subtotal Personnel and Benefits</t>
  </si>
  <si>
    <t>C. Equipment</t>
  </si>
  <si>
    <t>D.Travel</t>
  </si>
  <si>
    <t>E. Commodities</t>
  </si>
  <si>
    <t>F. Other Direct Costs</t>
  </si>
  <si>
    <t>G. Subawards</t>
  </si>
  <si>
    <t>SIU Detailed Cost Share Budget</t>
  </si>
  <si>
    <t>Complete this worksheet only if cost share is required by the sponsor or if you have received approval to include voluntary cost share in the proposal</t>
  </si>
  <si>
    <t>Project Total Cost Share</t>
  </si>
  <si>
    <t>% Effort</t>
  </si>
  <si>
    <t>Person Mos</t>
  </si>
  <si>
    <t>Cost share</t>
  </si>
  <si>
    <t>A. Senior Personnel</t>
  </si>
  <si>
    <t>Cost</t>
  </si>
  <si>
    <t>C.  Equipment</t>
  </si>
  <si>
    <t>D.  Travel</t>
  </si>
  <si>
    <t>E.  Commodities</t>
  </si>
  <si>
    <t>F.  Other Direct Costs</t>
  </si>
  <si>
    <t>G.  Direct Costs</t>
  </si>
  <si>
    <t>I.  Total Cost Share</t>
  </si>
  <si>
    <t>*Adjust IDC to the rate appropriate after consulting with OSPA</t>
  </si>
  <si>
    <t>#Mos</t>
  </si>
  <si>
    <t>% of Effort</t>
  </si>
  <si>
    <t>Person/Months</t>
  </si>
  <si>
    <t>Requested Salary</t>
  </si>
  <si>
    <t>Graduate Student - Master's</t>
  </si>
  <si>
    <t>Graduate Student - PhD</t>
  </si>
  <si>
    <t>Student Medical Benefit Fee</t>
  </si>
  <si>
    <t>SEE BUDGET RATES FOR CURRENT GRADUATE STUDENT STIPEND RATES AND STUDENT MEDICAL BENEFIT FEE</t>
  </si>
  <si>
    <t>H.  Indirect Costs (48.5% of MTDC)</t>
  </si>
  <si>
    <t>B. Student Personnel (indicate School)</t>
  </si>
  <si>
    <t>Faculty/Staff FY25</t>
  </si>
  <si>
    <t>https://ospa.siu.edu/apply/rates.php</t>
  </si>
  <si>
    <t>Faculty/Staff/Post-Doc FY26</t>
  </si>
  <si>
    <t>Faculty/Staff/Post-Doc FY27</t>
  </si>
  <si>
    <t>Faculty/Staff/Post-Doc FY28</t>
  </si>
  <si>
    <t>Faculty/Staff/Post-Doc FY29</t>
  </si>
  <si>
    <t>Faculty/Staff/Post-Doc FY30</t>
  </si>
  <si>
    <t>Faculty/Staff/Post-Doc FY31</t>
  </si>
  <si>
    <t>Faculty/Staff/Post-Doc FY32</t>
  </si>
  <si>
    <t>Emeritus through FY26</t>
  </si>
  <si>
    <t>Emeritus FY26+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</si>
</sst>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;;;@"/>
  </numFmts>
  <fonts count="37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b/>
      <i/>
      <sz val="8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color rgb="FF720000"/>
      <name val="Arial"/>
      <family val="2"/>
    </font>
    <font>
      <u/>
      <sz val="10"/>
      <color rgb="FF720000"/>
      <name val="Arial"/>
      <family val="2"/>
    </font>
    <font>
      <b/>
      <sz val="10"/>
      <color rgb="FF72000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u/>
      <sz val="8"/>
      <name val="Arial"/>
      <family val="2"/>
    </font>
    <font>
      <i/>
      <u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u/>
      <sz val="11"/>
      <color theme="10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4"/>
      <color rgb="FF720000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u/>
      <sz val="10"/>
      <name val="Arial"/>
      <family val="2"/>
    </font>
    <font>
      <i/>
      <u/>
      <sz val="14"/>
      <name val="Arial"/>
      <family val="2"/>
    </font>
    <font>
      <i/>
      <u/>
      <sz val="12"/>
      <name val="Arial"/>
      <family val="2"/>
    </font>
    <font>
      <b/>
      <sz val="20"/>
      <name val="Arial"/>
      <family val="2"/>
    </font>
    <font>
      <b/>
      <sz val="12"/>
      <color rgb="FF80000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i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3" fillId="0" borderId="0"/>
  </cellStyleXfs>
  <cellXfs count="403">
    <xf numFmtId="0" fontId="0" fillId="0" borderId="0" xfId="0"/>
    <xf numFmtId="0" fontId="3" fillId="0" borderId="0" xfId="0" applyFont="1"/>
    <xf numFmtId="164" fontId="0" fillId="0" borderId="0" xfId="0" applyNumberFormat="1"/>
    <xf numFmtId="10" fontId="0" fillId="0" borderId="0" xfId="0" applyNumberFormat="1"/>
    <xf numFmtId="9" fontId="0" fillId="0" borderId="0" xfId="0" applyNumberFormat="1"/>
    <xf numFmtId="0" fontId="9" fillId="0" borderId="0" xfId="0" applyFont="1"/>
    <xf numFmtId="0" fontId="0" fillId="0" borderId="0" xfId="0" applyProtection="1">
      <protection locked="0"/>
    </xf>
    <xf numFmtId="0" fontId="2" fillId="4" borderId="0" xfId="0" applyFont="1" applyFill="1" applyBorder="1" applyProtection="1">
      <protection locked="0"/>
    </xf>
    <xf numFmtId="1" fontId="0" fillId="4" borderId="0" xfId="0" applyNumberFormat="1" applyFill="1" applyBorder="1" applyAlignment="1" applyProtection="1">
      <alignment horizontal="right"/>
      <protection locked="0"/>
    </xf>
    <xf numFmtId="0" fontId="0" fillId="4" borderId="0" xfId="0" applyFill="1" applyBorder="1" applyAlignment="1" applyProtection="1">
      <alignment horizontal="right"/>
      <protection locked="0"/>
    </xf>
    <xf numFmtId="0" fontId="0" fillId="4" borderId="0" xfId="0" applyFill="1" applyBorder="1" applyProtection="1">
      <protection locked="0"/>
    </xf>
    <xf numFmtId="1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3" fillId="0" borderId="0" xfId="0" applyFont="1" applyBorder="1" applyProtection="1">
      <protection locked="0"/>
    </xf>
    <xf numFmtId="1" fontId="0" fillId="4" borderId="0" xfId="0" applyNumberFormat="1" applyFill="1" applyBorder="1" applyProtection="1">
      <protection locked="0"/>
    </xf>
    <xf numFmtId="0" fontId="2" fillId="0" borderId="7" xfId="0" applyFont="1" applyBorder="1" applyProtection="1">
      <protection locked="0"/>
    </xf>
    <xf numFmtId="1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0" fillId="2" borderId="4" xfId="0" applyFill="1" applyBorder="1" applyProtection="1"/>
    <xf numFmtId="1" fontId="0" fillId="2" borderId="5" xfId="0" applyNumberFormat="1" applyFill="1" applyBorder="1" applyProtection="1"/>
    <xf numFmtId="0" fontId="0" fillId="2" borderId="5" xfId="0" applyFill="1" applyBorder="1" applyProtection="1"/>
    <xf numFmtId="1" fontId="4" fillId="2" borderId="5" xfId="0" applyNumberFormat="1" applyFont="1" applyFill="1" applyBorder="1" applyAlignment="1" applyProtection="1"/>
    <xf numFmtId="1" fontId="4" fillId="2" borderId="5" xfId="0" applyNumberFormat="1" applyFont="1" applyFill="1" applyBorder="1" applyAlignment="1" applyProtection="1">
      <alignment horizontal="center"/>
    </xf>
    <xf numFmtId="0" fontId="0" fillId="2" borderId="6" xfId="0" applyFill="1" applyBorder="1" applyProtection="1"/>
    <xf numFmtId="0" fontId="0" fillId="0" borderId="0" xfId="0" applyProtection="1"/>
    <xf numFmtId="0" fontId="0" fillId="2" borderId="7" xfId="0" applyFill="1" applyBorder="1" applyProtection="1"/>
    <xf numFmtId="1" fontId="0" fillId="2" borderId="0" xfId="0" applyNumberFormat="1" applyFill="1" applyBorder="1" applyProtection="1"/>
    <xf numFmtId="0" fontId="0" fillId="2" borderId="0" xfId="0" applyFill="1" applyBorder="1" applyProtection="1"/>
    <xf numFmtId="1" fontId="3" fillId="2" borderId="0" xfId="0" applyNumberFormat="1" applyFont="1" applyFill="1" applyBorder="1" applyProtection="1"/>
    <xf numFmtId="0" fontId="0" fillId="2" borderId="8" xfId="0" applyFill="1" applyBorder="1" applyProtection="1"/>
    <xf numFmtId="0" fontId="3" fillId="2" borderId="7" xfId="0" applyFont="1" applyFill="1" applyBorder="1" applyProtection="1"/>
    <xf numFmtId="0" fontId="3" fillId="2" borderId="10" xfId="0" applyFont="1" applyFill="1" applyBorder="1" applyProtection="1"/>
    <xf numFmtId="0" fontId="0" fillId="2" borderId="1" xfId="0" applyFill="1" applyBorder="1" applyProtection="1"/>
    <xf numFmtId="1" fontId="0" fillId="2" borderId="1" xfId="0" applyNumberFormat="1" applyFill="1" applyBorder="1" applyProtection="1"/>
    <xf numFmtId="0" fontId="0" fillId="2" borderId="9" xfId="0" applyFill="1" applyBorder="1" applyProtection="1"/>
    <xf numFmtId="0" fontId="0" fillId="2" borderId="13" xfId="0" applyFill="1" applyBorder="1" applyProtection="1"/>
    <xf numFmtId="1" fontId="0" fillId="2" borderId="2" xfId="0" applyNumberFormat="1" applyFill="1" applyBorder="1" applyProtection="1"/>
    <xf numFmtId="0" fontId="0" fillId="2" borderId="2" xfId="0" applyFill="1" applyBorder="1" applyProtection="1"/>
    <xf numFmtId="0" fontId="3" fillId="0" borderId="4" xfId="0" applyFont="1" applyBorder="1" applyProtection="1"/>
    <xf numFmtId="0" fontId="6" fillId="0" borderId="0" xfId="0" applyFont="1" applyBorder="1" applyAlignment="1" applyProtection="1">
      <alignment horizontal="center"/>
    </xf>
    <xf numFmtId="1" fontId="6" fillId="0" borderId="0" xfId="0" applyNumberFormat="1" applyFont="1" applyBorder="1" applyAlignment="1" applyProtection="1">
      <alignment horizontal="center"/>
    </xf>
    <xf numFmtId="0" fontId="0" fillId="0" borderId="10" xfId="0" applyBorder="1" applyProtection="1"/>
    <xf numFmtId="0" fontId="6" fillId="0" borderId="1" xfId="0" applyFont="1" applyBorder="1" applyAlignment="1" applyProtection="1">
      <alignment horizontal="center"/>
    </xf>
    <xf numFmtId="1" fontId="6" fillId="0" borderId="1" xfId="0" applyNumberFormat="1" applyFont="1" applyBorder="1" applyAlignment="1" applyProtection="1">
      <alignment horizontal="center"/>
    </xf>
    <xf numFmtId="0" fontId="3" fillId="0" borderId="0" xfId="2"/>
    <xf numFmtId="0" fontId="3" fillId="0" borderId="0" xfId="2" applyFont="1"/>
    <xf numFmtId="0" fontId="7" fillId="0" borderId="0" xfId="1"/>
    <xf numFmtId="0" fontId="6" fillId="4" borderId="0" xfId="0" applyFont="1" applyFill="1" applyBorder="1" applyAlignment="1" applyProtection="1">
      <alignment horizontal="center"/>
      <protection locked="0"/>
    </xf>
    <xf numFmtId="0" fontId="8" fillId="4" borderId="0" xfId="0" applyFont="1" applyFill="1" applyBorder="1" applyProtection="1">
      <protection locked="0"/>
    </xf>
    <xf numFmtId="1" fontId="6" fillId="4" borderId="0" xfId="0" applyNumberFormat="1" applyFont="1" applyFill="1" applyBorder="1" applyAlignment="1" applyProtection="1">
      <alignment horizontal="center" wrapText="1"/>
      <protection locked="0"/>
    </xf>
    <xf numFmtId="0" fontId="6" fillId="4" borderId="0" xfId="0" applyFont="1" applyFill="1" applyBorder="1" applyAlignment="1" applyProtection="1">
      <alignment wrapText="1"/>
      <protection locked="0"/>
    </xf>
    <xf numFmtId="0" fontId="3" fillId="4" borderId="0" xfId="0" applyFont="1" applyFill="1" applyBorder="1" applyProtection="1">
      <protection locked="0"/>
    </xf>
    <xf numFmtId="0" fontId="0" fillId="0" borderId="0" xfId="0" applyFill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Alignment="1" applyProtection="1">
      <protection locked="0"/>
    </xf>
    <xf numFmtId="0" fontId="13" fillId="4" borderId="0" xfId="1" applyFont="1" applyFill="1" applyBorder="1" applyAlignment="1" applyProtection="1">
      <alignment horizontal="center" wrapText="1"/>
      <protection locked="0"/>
    </xf>
    <xf numFmtId="1" fontId="14" fillId="2" borderId="4" xfId="0" applyNumberFormat="1" applyFont="1" applyFill="1" applyBorder="1" applyAlignment="1" applyProtection="1"/>
    <xf numFmtId="0" fontId="5" fillId="4" borderId="7" xfId="0" applyFont="1" applyFill="1" applyBorder="1" applyProtection="1"/>
    <xf numFmtId="0" fontId="2" fillId="4" borderId="0" xfId="0" applyFont="1" applyFill="1" applyBorder="1" applyProtection="1"/>
    <xf numFmtId="1" fontId="0" fillId="4" borderId="0" xfId="0" applyNumberFormat="1" applyFill="1" applyBorder="1" applyAlignment="1" applyProtection="1">
      <alignment horizontal="right"/>
    </xf>
    <xf numFmtId="0" fontId="0" fillId="4" borderId="0" xfId="0" applyFill="1" applyBorder="1" applyAlignment="1" applyProtection="1">
      <alignment horizontal="right"/>
    </xf>
    <xf numFmtId="0" fontId="1" fillId="0" borderId="2" xfId="0" applyFont="1" applyBorder="1" applyProtection="1"/>
    <xf numFmtId="0" fontId="1" fillId="0" borderId="13" xfId="0" applyFont="1" applyBorder="1" applyProtection="1"/>
    <xf numFmtId="1" fontId="1" fillId="0" borderId="2" xfId="0" applyNumberFormat="1" applyFont="1" applyBorder="1" applyProtection="1"/>
    <xf numFmtId="3" fontId="0" fillId="0" borderId="8" xfId="0" applyNumberFormat="1" applyBorder="1" applyAlignment="1" applyProtection="1">
      <alignment horizontal="right"/>
    </xf>
    <xf numFmtId="3" fontId="0" fillId="0" borderId="0" xfId="0" applyNumberFormat="1" applyProtection="1">
      <protection locked="0"/>
    </xf>
    <xf numFmtId="3" fontId="0" fillId="2" borderId="5" xfId="0" applyNumberFormat="1" applyFill="1" applyBorder="1" applyProtection="1"/>
    <xf numFmtId="3" fontId="0" fillId="2" borderId="0" xfId="0" applyNumberFormat="1" applyFill="1" applyBorder="1" applyProtection="1"/>
    <xf numFmtId="3" fontId="6" fillId="0" borderId="5" xfId="0" applyNumberFormat="1" applyFont="1" applyBorder="1" applyAlignment="1" applyProtection="1">
      <alignment horizontal="center"/>
    </xf>
    <xf numFmtId="3" fontId="6" fillId="0" borderId="1" xfId="0" applyNumberFormat="1" applyFont="1" applyBorder="1" applyAlignment="1" applyProtection="1">
      <alignment horizontal="center"/>
    </xf>
    <xf numFmtId="3" fontId="0" fillId="4" borderId="0" xfId="0" applyNumberFormat="1" applyFill="1" applyBorder="1" applyAlignment="1" applyProtection="1">
      <alignment horizontal="right"/>
    </xf>
    <xf numFmtId="3" fontId="1" fillId="0" borderId="2" xfId="0" applyNumberFormat="1" applyFont="1" applyBorder="1" applyProtection="1"/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0" fillId="2" borderId="6" xfId="0" applyNumberFormat="1" applyFill="1" applyBorder="1" applyProtection="1"/>
    <xf numFmtId="3" fontId="0" fillId="2" borderId="8" xfId="0" applyNumberFormat="1" applyFill="1" applyBorder="1" applyProtection="1"/>
    <xf numFmtId="3" fontId="2" fillId="0" borderId="8" xfId="0" applyNumberFormat="1" applyFont="1" applyBorder="1" applyAlignment="1" applyProtection="1">
      <alignment horizontal="center"/>
    </xf>
    <xf numFmtId="0" fontId="15" fillId="0" borderId="0" xfId="0" applyFont="1" applyBorder="1" applyProtection="1"/>
    <xf numFmtId="3" fontId="15" fillId="0" borderId="0" xfId="0" applyNumberFormat="1" applyFont="1" applyBorder="1" applyProtection="1"/>
    <xf numFmtId="0" fontId="15" fillId="0" borderId="1" xfId="0" applyFont="1" applyBorder="1" applyProtection="1">
      <protection locked="0"/>
    </xf>
    <xf numFmtId="0" fontId="15" fillId="0" borderId="1" xfId="0" applyFont="1" applyBorder="1" applyProtection="1"/>
    <xf numFmtId="3" fontId="15" fillId="0" borderId="1" xfId="0" applyNumberFormat="1" applyFont="1" applyBorder="1" applyProtection="1"/>
    <xf numFmtId="3" fontId="15" fillId="0" borderId="1" xfId="0" applyNumberFormat="1" applyFont="1" applyBorder="1" applyAlignment="1" applyProtection="1">
      <alignment horizontal="right"/>
    </xf>
    <xf numFmtId="0" fontId="15" fillId="0" borderId="3" xfId="0" applyFont="1" applyBorder="1" applyProtection="1"/>
    <xf numFmtId="3" fontId="15" fillId="0" borderId="3" xfId="0" applyNumberFormat="1" applyFont="1" applyBorder="1" applyProtection="1"/>
    <xf numFmtId="0" fontId="16" fillId="4" borderId="7" xfId="0" applyFont="1" applyFill="1" applyBorder="1" applyProtection="1"/>
    <xf numFmtId="0" fontId="15" fillId="4" borderId="0" xfId="0" applyFont="1" applyFill="1" applyBorder="1" applyProtection="1"/>
    <xf numFmtId="3" fontId="15" fillId="0" borderId="8" xfId="0" applyNumberFormat="1" applyFont="1" applyBorder="1" applyProtection="1"/>
    <xf numFmtId="0" fontId="1" fillId="0" borderId="1" xfId="0" applyFont="1" applyBorder="1" applyAlignment="1" applyProtection="1">
      <protection locked="0"/>
    </xf>
    <xf numFmtId="1" fontId="15" fillId="0" borderId="1" xfId="0" applyNumberFormat="1" applyFont="1" applyBorder="1" applyProtection="1">
      <protection locked="0"/>
    </xf>
    <xf numFmtId="0" fontId="1" fillId="0" borderId="0" xfId="0" applyFont="1" applyBorder="1" applyProtection="1">
      <protection locked="0"/>
    </xf>
    <xf numFmtId="1" fontId="1" fillId="0" borderId="0" xfId="0" applyNumberFormat="1" applyFont="1" applyBorder="1" applyProtection="1">
      <protection locked="0"/>
    </xf>
    <xf numFmtId="3" fontId="1" fillId="0" borderId="8" xfId="0" applyNumberFormat="1" applyFont="1" applyBorder="1" applyAlignment="1" applyProtection="1">
      <alignment horizontal="right"/>
    </xf>
    <xf numFmtId="0" fontId="11" fillId="0" borderId="2" xfId="0" applyFont="1" applyBorder="1" applyProtection="1">
      <protection locked="0"/>
    </xf>
    <xf numFmtId="1" fontId="11" fillId="0" borderId="2" xfId="0" applyNumberFormat="1" applyFont="1" applyBorder="1" applyProtection="1">
      <protection locked="0"/>
    </xf>
    <xf numFmtId="0" fontId="15" fillId="0" borderId="7" xfId="0" applyFont="1" applyFill="1" applyBorder="1" applyAlignment="1" applyProtection="1">
      <alignment horizontal="left"/>
    </xf>
    <xf numFmtId="0" fontId="15" fillId="0" borderId="0" xfId="0" applyFont="1" applyFill="1" applyBorder="1" applyProtection="1"/>
    <xf numFmtId="0" fontId="15" fillId="0" borderId="0" xfId="0" quotePrefix="1" applyNumberFormat="1" applyFont="1" applyBorder="1" applyProtection="1"/>
    <xf numFmtId="1" fontId="15" fillId="0" borderId="0" xfId="0" applyNumberFormat="1" applyFont="1" applyBorder="1" applyProtection="1"/>
    <xf numFmtId="0" fontId="15" fillId="0" borderId="10" xfId="0" applyFont="1" applyFill="1" applyBorder="1" applyAlignment="1" applyProtection="1">
      <alignment horizontal="left"/>
    </xf>
    <xf numFmtId="0" fontId="15" fillId="0" borderId="1" xfId="0" applyFont="1" applyFill="1" applyBorder="1" applyProtection="1"/>
    <xf numFmtId="1" fontId="15" fillId="0" borderId="1" xfId="0" applyNumberFormat="1" applyFont="1" applyBorder="1" applyProtection="1"/>
    <xf numFmtId="0" fontId="15" fillId="0" borderId="10" xfId="0" applyFont="1" applyBorder="1" applyAlignment="1" applyProtection="1">
      <alignment horizontal="right"/>
    </xf>
    <xf numFmtId="0" fontId="15" fillId="0" borderId="1" xfId="0" applyFont="1" applyBorder="1" applyAlignment="1" applyProtection="1">
      <alignment horizontal="right"/>
    </xf>
    <xf numFmtId="0" fontId="1" fillId="0" borderId="1" xfId="0" applyFont="1" applyBorder="1" applyProtection="1"/>
    <xf numFmtId="3" fontId="15" fillId="0" borderId="16" xfId="0" applyNumberFormat="1" applyFont="1" applyBorder="1" applyProtection="1"/>
    <xf numFmtId="0" fontId="16" fillId="4" borderId="7" xfId="0" applyFont="1" applyFill="1" applyBorder="1" applyAlignment="1" applyProtection="1"/>
    <xf numFmtId="0" fontId="19" fillId="4" borderId="0" xfId="0" applyFont="1" applyFill="1" applyBorder="1" applyAlignment="1" applyProtection="1">
      <alignment horizontal="center"/>
    </xf>
    <xf numFmtId="0" fontId="20" fillId="4" borderId="0" xfId="0" applyFont="1" applyFill="1" applyBorder="1" applyProtection="1"/>
    <xf numFmtId="1" fontId="19" fillId="4" borderId="0" xfId="0" applyNumberFormat="1" applyFont="1" applyFill="1" applyBorder="1" applyAlignment="1" applyProtection="1">
      <alignment horizontal="center" wrapText="1"/>
    </xf>
    <xf numFmtId="0" fontId="19" fillId="4" borderId="0" xfId="0" applyFont="1" applyFill="1" applyBorder="1" applyAlignment="1" applyProtection="1">
      <alignment wrapText="1"/>
    </xf>
    <xf numFmtId="3" fontId="15" fillId="4" borderId="0" xfId="0" applyNumberFormat="1" applyFont="1" applyFill="1" applyBorder="1" applyProtection="1"/>
    <xf numFmtId="3" fontId="21" fillId="4" borderId="0" xfId="1" applyNumberFormat="1" applyFont="1" applyFill="1" applyBorder="1" applyAlignment="1" applyProtection="1">
      <alignment horizontal="center" wrapText="1"/>
    </xf>
    <xf numFmtId="0" fontId="15" fillId="0" borderId="7" xfId="0" applyFont="1" applyBorder="1" applyAlignment="1" applyProtection="1">
      <alignment horizontal="left"/>
    </xf>
    <xf numFmtId="0" fontId="15" fillId="3" borderId="0" xfId="0" applyFont="1" applyFill="1" applyBorder="1" applyProtection="1"/>
    <xf numFmtId="3" fontId="15" fillId="0" borderId="8" xfId="0" applyNumberFormat="1" applyFont="1" applyFill="1" applyBorder="1" applyProtection="1"/>
    <xf numFmtId="0" fontId="15" fillId="0" borderId="10" xfId="0" applyFont="1" applyBorder="1" applyAlignment="1" applyProtection="1">
      <alignment horizontal="left"/>
    </xf>
    <xf numFmtId="0" fontId="15" fillId="3" borderId="1" xfId="0" applyFont="1" applyFill="1" applyBorder="1" applyProtection="1"/>
    <xf numFmtId="3" fontId="15" fillId="0" borderId="16" xfId="0" applyNumberFormat="1" applyFont="1" applyFill="1" applyBorder="1" applyProtection="1"/>
    <xf numFmtId="0" fontId="16" fillId="0" borderId="17" xfId="0" applyFont="1" applyBorder="1" applyAlignment="1" applyProtection="1"/>
    <xf numFmtId="0" fontId="1" fillId="0" borderId="1" xfId="0" applyFont="1" applyBorder="1" applyAlignment="1" applyProtection="1"/>
    <xf numFmtId="0" fontId="18" fillId="4" borderId="0" xfId="0" applyFont="1" applyFill="1" applyBorder="1" applyProtection="1"/>
    <xf numFmtId="0" fontId="18" fillId="4" borderId="0" xfId="0" applyFont="1" applyFill="1" applyBorder="1" applyAlignment="1" applyProtection="1">
      <alignment wrapText="1"/>
    </xf>
    <xf numFmtId="1" fontId="15" fillId="4" borderId="0" xfId="0" applyNumberFormat="1" applyFont="1" applyFill="1" applyBorder="1" applyProtection="1"/>
    <xf numFmtId="0" fontId="18" fillId="4" borderId="0" xfId="0" applyFont="1" applyFill="1" applyBorder="1" applyAlignment="1" applyProtection="1">
      <alignment horizontal="left"/>
    </xf>
    <xf numFmtId="1" fontId="18" fillId="4" borderId="0" xfId="0" applyNumberFormat="1" applyFont="1" applyFill="1" applyBorder="1" applyAlignment="1" applyProtection="1">
      <alignment horizontal="left"/>
    </xf>
    <xf numFmtId="1" fontId="15" fillId="0" borderId="1" xfId="0" applyNumberFormat="1" applyFont="1" applyBorder="1" applyAlignment="1" applyProtection="1">
      <alignment horizontal="right"/>
    </xf>
    <xf numFmtId="0" fontId="1" fillId="4" borderId="0" xfId="0" applyFont="1" applyFill="1" applyBorder="1" applyProtection="1"/>
    <xf numFmtId="0" fontId="15" fillId="4" borderId="0" xfId="0" applyFont="1" applyFill="1" applyBorder="1" applyAlignment="1" applyProtection="1">
      <alignment horizontal="right"/>
    </xf>
    <xf numFmtId="1" fontId="15" fillId="4" borderId="0" xfId="0" applyNumberFormat="1" applyFont="1" applyFill="1" applyBorder="1" applyAlignment="1" applyProtection="1">
      <alignment horizontal="right"/>
    </xf>
    <xf numFmtId="0" fontId="15" fillId="0" borderId="0" xfId="0" applyFont="1" applyBorder="1" applyAlignment="1" applyProtection="1">
      <alignment horizontal="right"/>
    </xf>
    <xf numFmtId="1" fontId="15" fillId="0" borderId="0" xfId="0" applyNumberFormat="1" applyFont="1" applyBorder="1" applyAlignment="1" applyProtection="1">
      <alignment horizontal="right"/>
    </xf>
    <xf numFmtId="0" fontId="15" fillId="0" borderId="17" xfId="0" applyFont="1" applyBorder="1" applyAlignment="1" applyProtection="1">
      <alignment horizontal="right"/>
    </xf>
    <xf numFmtId="0" fontId="15" fillId="0" borderId="3" xfId="0" applyFont="1" applyBorder="1" applyAlignment="1" applyProtection="1">
      <alignment horizontal="right"/>
    </xf>
    <xf numFmtId="1" fontId="15" fillId="0" borderId="3" xfId="0" applyNumberFormat="1" applyFont="1" applyBorder="1" applyAlignment="1" applyProtection="1">
      <alignment horizontal="right"/>
    </xf>
    <xf numFmtId="0" fontId="16" fillId="0" borderId="7" xfId="0" applyFont="1" applyBorder="1" applyProtection="1"/>
    <xf numFmtId="0" fontId="1" fillId="0" borderId="0" xfId="0" applyFont="1" applyBorder="1" applyProtection="1"/>
    <xf numFmtId="1" fontId="1" fillId="0" borderId="0" xfId="0" applyNumberFormat="1" applyFont="1" applyBorder="1" applyProtection="1"/>
    <xf numFmtId="3" fontId="1" fillId="0" borderId="0" xfId="0" applyNumberFormat="1" applyFont="1" applyBorder="1" applyProtection="1"/>
    <xf numFmtId="0" fontId="1" fillId="0" borderId="7" xfId="0" applyFont="1" applyBorder="1" applyProtection="1"/>
    <xf numFmtId="0" fontId="18" fillId="0" borderId="0" xfId="0" applyFont="1" applyBorder="1" applyAlignment="1" applyProtection="1">
      <alignment horizontal="center"/>
    </xf>
    <xf numFmtId="0" fontId="1" fillId="0" borderId="10" xfId="0" applyFont="1" applyBorder="1" applyProtection="1"/>
    <xf numFmtId="165" fontId="15" fillId="0" borderId="1" xfId="0" applyNumberFormat="1" applyFont="1" applyBorder="1" applyProtection="1"/>
    <xf numFmtId="3" fontId="17" fillId="4" borderId="8" xfId="0" applyNumberFormat="1" applyFont="1" applyFill="1" applyBorder="1" applyAlignment="1" applyProtection="1">
      <alignment horizontal="center" vertical="center" wrapText="1"/>
    </xf>
    <xf numFmtId="3" fontId="15" fillId="0" borderId="9" xfId="0" applyNumberFormat="1" applyFont="1" applyBorder="1" applyProtection="1"/>
    <xf numFmtId="0" fontId="0" fillId="0" borderId="0" xfId="0" applyBorder="1" applyProtection="1"/>
    <xf numFmtId="0" fontId="0" fillId="0" borderId="0" xfId="0" applyFill="1" applyBorder="1" applyProtection="1">
      <protection locked="0"/>
    </xf>
    <xf numFmtId="1" fontId="0" fillId="2" borderId="15" xfId="0" applyNumberFormat="1" applyFill="1" applyBorder="1" applyProtection="1"/>
    <xf numFmtId="1" fontId="0" fillId="2" borderId="9" xfId="0" applyNumberFormat="1" applyFill="1" applyBorder="1" applyProtection="1">
      <protection locked="0"/>
    </xf>
    <xf numFmtId="1" fontId="2" fillId="0" borderId="8" xfId="0" applyNumberFormat="1" applyFont="1" applyBorder="1" applyAlignment="1" applyProtection="1">
      <alignment horizontal="center"/>
    </xf>
    <xf numFmtId="1" fontId="2" fillId="0" borderId="9" xfId="0" applyNumberFormat="1" applyFont="1" applyBorder="1" applyAlignment="1" applyProtection="1">
      <alignment horizontal="center"/>
    </xf>
    <xf numFmtId="1" fontId="0" fillId="4" borderId="8" xfId="0" applyNumberFormat="1" applyFill="1" applyBorder="1" applyAlignment="1" applyProtection="1">
      <alignment horizontal="right"/>
    </xf>
    <xf numFmtId="1" fontId="2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6" xfId="0" applyNumberFormat="1" applyFont="1" applyFill="1" applyBorder="1" applyAlignment="1" applyProtection="1">
      <alignment horizontal="right"/>
    </xf>
    <xf numFmtId="3" fontId="11" fillId="0" borderId="15" xfId="0" applyNumberFormat="1" applyFont="1" applyBorder="1" applyAlignment="1" applyProtection="1">
      <alignment horizontal="right"/>
    </xf>
    <xf numFmtId="0" fontId="22" fillId="0" borderId="7" xfId="0" applyFont="1" applyFill="1" applyBorder="1" applyAlignment="1" applyProtection="1">
      <alignment horizontal="left"/>
      <protection locked="0"/>
    </xf>
    <xf numFmtId="0" fontId="22" fillId="0" borderId="0" xfId="0" applyFont="1" applyFill="1" applyBorder="1" applyProtection="1">
      <protection locked="0"/>
    </xf>
    <xf numFmtId="10" fontId="22" fillId="0" borderId="0" xfId="0" applyNumberFormat="1" applyFont="1" applyFill="1" applyBorder="1" applyProtection="1"/>
    <xf numFmtId="3" fontId="22" fillId="0" borderId="0" xfId="0" applyNumberFormat="1" applyFont="1" applyBorder="1" applyProtection="1">
      <protection locked="0"/>
    </xf>
    <xf numFmtId="0" fontId="22" fillId="0" borderId="0" xfId="0" applyFont="1" applyBorder="1" applyProtection="1">
      <protection locked="0"/>
    </xf>
    <xf numFmtId="9" fontId="22" fillId="0" borderId="0" xfId="0" applyNumberFormat="1" applyFont="1" applyBorder="1" applyProtection="1">
      <protection locked="0"/>
    </xf>
    <xf numFmtId="0" fontId="22" fillId="0" borderId="0" xfId="0" applyFont="1" applyBorder="1" applyProtection="1"/>
    <xf numFmtId="3" fontId="22" fillId="0" borderId="0" xfId="0" applyNumberFormat="1" applyFont="1" applyBorder="1" applyProtection="1"/>
    <xf numFmtId="3" fontId="22" fillId="0" borderId="0" xfId="0" applyNumberFormat="1" applyFont="1" applyBorder="1" applyAlignment="1" applyProtection="1">
      <alignment horizontal="right"/>
    </xf>
    <xf numFmtId="3" fontId="22" fillId="0" borderId="8" xfId="0" applyNumberFormat="1" applyFont="1" applyFill="1" applyBorder="1" applyAlignment="1" applyProtection="1">
      <alignment horizontal="right"/>
    </xf>
    <xf numFmtId="0" fontId="22" fillId="0" borderId="7" xfId="0" applyFont="1" applyBorder="1" applyAlignment="1" applyProtection="1">
      <alignment horizontal="left"/>
      <protection locked="0"/>
    </xf>
    <xf numFmtId="0" fontId="22" fillId="0" borderId="10" xfId="0" applyFont="1" applyBorder="1" applyAlignment="1" applyProtection="1">
      <alignment horizontal="left"/>
      <protection locked="0"/>
    </xf>
    <xf numFmtId="0" fontId="22" fillId="0" borderId="1" xfId="0" applyFont="1" applyFill="1" applyBorder="1" applyProtection="1">
      <protection locked="0"/>
    </xf>
    <xf numFmtId="10" fontId="22" fillId="0" borderId="1" xfId="0" applyNumberFormat="1" applyFont="1" applyFill="1" applyBorder="1" applyProtection="1"/>
    <xf numFmtId="3" fontId="22" fillId="0" borderId="1" xfId="0" applyNumberFormat="1" applyFont="1" applyBorder="1" applyProtection="1">
      <protection locked="0"/>
    </xf>
    <xf numFmtId="0" fontId="22" fillId="0" borderId="1" xfId="0" applyFont="1" applyBorder="1" applyProtection="1">
      <protection locked="0"/>
    </xf>
    <xf numFmtId="9" fontId="22" fillId="0" borderId="1" xfId="0" applyNumberFormat="1" applyFont="1" applyBorder="1" applyProtection="1">
      <protection locked="0"/>
    </xf>
    <xf numFmtId="0" fontId="22" fillId="0" borderId="1" xfId="0" applyFont="1" applyBorder="1" applyProtection="1"/>
    <xf numFmtId="3" fontId="22" fillId="0" borderId="1" xfId="0" applyNumberFormat="1" applyFont="1" applyBorder="1" applyProtection="1"/>
    <xf numFmtId="3" fontId="22" fillId="0" borderId="1" xfId="0" applyNumberFormat="1" applyFont="1" applyBorder="1" applyAlignment="1" applyProtection="1">
      <alignment horizontal="right"/>
    </xf>
    <xf numFmtId="3" fontId="22" fillId="0" borderId="9" xfId="0" applyNumberFormat="1" applyFont="1" applyFill="1" applyBorder="1" applyAlignment="1" applyProtection="1">
      <alignment horizontal="right"/>
    </xf>
    <xf numFmtId="0" fontId="22" fillId="0" borderId="10" xfId="0" applyFont="1" applyBorder="1" applyAlignment="1" applyProtection="1">
      <alignment horizontal="right"/>
      <protection locked="0"/>
    </xf>
    <xf numFmtId="0" fontId="22" fillId="0" borderId="1" xfId="0" applyFont="1" applyBorder="1" applyAlignment="1" applyProtection="1">
      <alignment horizontal="right"/>
      <protection locked="0"/>
    </xf>
    <xf numFmtId="10" fontId="22" fillId="0" borderId="1" xfId="0" applyNumberFormat="1" applyFont="1" applyBorder="1" applyAlignment="1" applyProtection="1">
      <alignment horizontal="right"/>
      <protection locked="0"/>
    </xf>
    <xf numFmtId="0" fontId="11" fillId="0" borderId="1" xfId="0" applyFont="1" applyBorder="1" applyProtection="1">
      <protection locked="0"/>
    </xf>
    <xf numFmtId="9" fontId="11" fillId="0" borderId="1" xfId="0" applyNumberFormat="1" applyFont="1" applyBorder="1" applyProtection="1">
      <protection locked="0"/>
    </xf>
    <xf numFmtId="3" fontId="11" fillId="0" borderId="9" xfId="0" applyNumberFormat="1" applyFont="1" applyFill="1" applyBorder="1" applyAlignment="1" applyProtection="1">
      <alignment horizontal="right"/>
    </xf>
    <xf numFmtId="0" fontId="22" fillId="4" borderId="0" xfId="0" applyFont="1" applyFill="1" applyBorder="1" applyProtection="1"/>
    <xf numFmtId="3" fontId="22" fillId="0" borderId="8" xfId="0" applyNumberFormat="1" applyFont="1" applyFill="1" applyBorder="1" applyProtection="1"/>
    <xf numFmtId="0" fontId="22" fillId="4" borderId="1" xfId="0" applyFont="1" applyFill="1" applyBorder="1" applyProtection="1"/>
    <xf numFmtId="3" fontId="11" fillId="0" borderId="16" xfId="0" applyNumberFormat="1" applyFont="1" applyFill="1" applyBorder="1" applyProtection="1"/>
    <xf numFmtId="1" fontId="22" fillId="0" borderId="0" xfId="0" applyNumberFormat="1" applyFont="1" applyBorder="1" applyProtection="1">
      <protection locked="0"/>
    </xf>
    <xf numFmtId="3" fontId="22" fillId="0" borderId="8" xfId="0" applyNumberFormat="1" applyFont="1" applyBorder="1" applyProtection="1">
      <protection locked="0"/>
    </xf>
    <xf numFmtId="1" fontId="22" fillId="0" borderId="1" xfId="0" applyNumberFormat="1" applyFont="1" applyBorder="1" applyProtection="1">
      <protection locked="0"/>
    </xf>
    <xf numFmtId="3" fontId="22" fillId="0" borderId="9" xfId="0" applyNumberFormat="1" applyFont="1" applyBorder="1" applyProtection="1">
      <protection locked="0"/>
    </xf>
    <xf numFmtId="4" fontId="22" fillId="0" borderId="1" xfId="0" applyNumberFormat="1" applyFont="1" applyBorder="1" applyAlignment="1" applyProtection="1">
      <alignment horizontal="right"/>
      <protection locked="0"/>
    </xf>
    <xf numFmtId="3" fontId="11" fillId="0" borderId="9" xfId="0" applyNumberFormat="1" applyFont="1" applyBorder="1" applyProtection="1"/>
    <xf numFmtId="3" fontId="22" fillId="0" borderId="1" xfId="0" applyNumberFormat="1" applyFont="1" applyBorder="1" applyAlignment="1" applyProtection="1">
      <alignment horizontal="right"/>
      <protection locked="0"/>
    </xf>
    <xf numFmtId="1" fontId="22" fillId="0" borderId="1" xfId="0" applyNumberFormat="1" applyFont="1" applyBorder="1" applyAlignment="1" applyProtection="1">
      <alignment horizontal="right"/>
      <protection locked="0"/>
    </xf>
    <xf numFmtId="0" fontId="22" fillId="0" borderId="7" xfId="0" applyFont="1" applyBorder="1" applyAlignment="1" applyProtection="1">
      <protection locked="0"/>
    </xf>
    <xf numFmtId="0" fontId="22" fillId="0" borderId="0" xfId="0" applyFont="1" applyBorder="1" applyAlignment="1" applyProtection="1">
      <alignment horizontal="right"/>
      <protection locked="0"/>
    </xf>
    <xf numFmtId="1" fontId="22" fillId="0" borderId="0" xfId="0" applyNumberFormat="1" applyFont="1" applyBorder="1" applyAlignment="1" applyProtection="1">
      <alignment horizontal="right"/>
      <protection locked="0"/>
    </xf>
    <xf numFmtId="0" fontId="22" fillId="0" borderId="3" xfId="0" applyFont="1" applyBorder="1" applyAlignment="1" applyProtection="1">
      <alignment horizontal="right"/>
      <protection locked="0"/>
    </xf>
    <xf numFmtId="1" fontId="22" fillId="0" borderId="3" xfId="0" applyNumberFormat="1" applyFont="1" applyBorder="1" applyAlignment="1" applyProtection="1">
      <alignment horizontal="right"/>
      <protection locked="0"/>
    </xf>
    <xf numFmtId="0" fontId="22" fillId="0" borderId="3" xfId="0" applyFont="1" applyBorder="1" applyProtection="1">
      <protection locked="0"/>
    </xf>
    <xf numFmtId="3" fontId="11" fillId="0" borderId="16" xfId="0" applyNumberFormat="1" applyFont="1" applyBorder="1" applyProtection="1"/>
    <xf numFmtId="165" fontId="22" fillId="0" borderId="1" xfId="0" applyNumberFormat="1" applyFont="1" applyBorder="1" applyProtection="1"/>
    <xf numFmtId="3" fontId="22" fillId="0" borderId="9" xfId="0" applyNumberFormat="1" applyFont="1" applyBorder="1" applyAlignment="1" applyProtection="1">
      <alignment horizontal="right"/>
    </xf>
    <xf numFmtId="0" fontId="23" fillId="4" borderId="7" xfId="0" applyFont="1" applyFill="1" applyBorder="1" applyProtection="1"/>
    <xf numFmtId="0" fontId="23" fillId="4" borderId="7" xfId="0" applyFont="1" applyFill="1" applyBorder="1" applyAlignment="1" applyProtection="1">
      <protection locked="0"/>
    </xf>
    <xf numFmtId="0" fontId="23" fillId="4" borderId="7" xfId="0" applyFont="1" applyFill="1" applyBorder="1" applyProtection="1">
      <protection locked="0"/>
    </xf>
    <xf numFmtId="0" fontId="23" fillId="0" borderId="7" xfId="0" applyFont="1" applyBorder="1" applyProtection="1">
      <protection locked="0"/>
    </xf>
    <xf numFmtId="0" fontId="24" fillId="0" borderId="10" xfId="0" applyFont="1" applyBorder="1" applyProtection="1">
      <protection locked="0"/>
    </xf>
    <xf numFmtId="0" fontId="24" fillId="0" borderId="13" xfId="0" applyFont="1" applyBorder="1" applyProtection="1">
      <protection locked="0"/>
    </xf>
    <xf numFmtId="0" fontId="23" fillId="0" borderId="18" xfId="0" applyFont="1" applyBorder="1" applyAlignment="1" applyProtection="1">
      <alignment horizontal="right" vertical="center"/>
    </xf>
    <xf numFmtId="0" fontId="23" fillId="2" borderId="17" xfId="0" applyFont="1" applyFill="1" applyBorder="1" applyAlignment="1" applyProtection="1">
      <alignment horizontal="right" vertical="center"/>
    </xf>
    <xf numFmtId="0" fontId="24" fillId="2" borderId="17" xfId="0" applyFont="1" applyFill="1" applyBorder="1" applyAlignment="1" applyProtection="1">
      <alignment horizontal="right" vertical="center"/>
    </xf>
    <xf numFmtId="0" fontId="26" fillId="0" borderId="0" xfId="0" applyFont="1" applyBorder="1" applyProtection="1">
      <protection locked="0"/>
    </xf>
    <xf numFmtId="0" fontId="24" fillId="2" borderId="1" xfId="0" applyFont="1" applyFill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/>
    </xf>
    <xf numFmtId="1" fontId="27" fillId="0" borderId="0" xfId="0" applyNumberFormat="1" applyFont="1" applyBorder="1" applyAlignment="1" applyProtection="1">
      <alignment horizontal="center"/>
    </xf>
    <xf numFmtId="0" fontId="27" fillId="0" borderId="1" xfId="0" applyFont="1" applyBorder="1" applyAlignment="1" applyProtection="1">
      <alignment horizontal="center"/>
    </xf>
    <xf numFmtId="1" fontId="27" fillId="0" borderId="1" xfId="0" applyNumberFormat="1" applyFont="1" applyBorder="1" applyAlignment="1" applyProtection="1">
      <alignment horizontal="center"/>
    </xf>
    <xf numFmtId="0" fontId="28" fillId="4" borderId="0" xfId="0" applyFont="1" applyFill="1" applyBorder="1" applyProtection="1">
      <protection locked="0"/>
    </xf>
    <xf numFmtId="0" fontId="28" fillId="4" borderId="0" xfId="0" applyFont="1" applyFill="1" applyBorder="1" applyAlignment="1" applyProtection="1">
      <alignment wrapText="1"/>
      <protection locked="0"/>
    </xf>
    <xf numFmtId="1" fontId="3" fillId="4" borderId="0" xfId="0" applyNumberFormat="1" applyFont="1" applyFill="1" applyBorder="1" applyProtection="1">
      <protection locked="0"/>
    </xf>
    <xf numFmtId="1" fontId="29" fillId="4" borderId="8" xfId="0" applyNumberFormat="1" applyFont="1" applyFill="1" applyBorder="1" applyAlignment="1" applyProtection="1">
      <alignment horizontal="center" wrapText="1"/>
      <protection locked="0"/>
    </xf>
    <xf numFmtId="0" fontId="28" fillId="4" borderId="0" xfId="0" applyFont="1" applyFill="1" applyBorder="1" applyAlignment="1" applyProtection="1">
      <alignment horizontal="left"/>
      <protection locked="0"/>
    </xf>
    <xf numFmtId="1" fontId="28" fillId="4" borderId="0" xfId="0" applyNumberFormat="1" applyFont="1" applyFill="1" applyBorder="1" applyAlignment="1" applyProtection="1">
      <alignment horizontal="left"/>
      <protection locked="0"/>
    </xf>
    <xf numFmtId="1" fontId="29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 applyProtection="1">
      <alignment horizontal="center"/>
    </xf>
    <xf numFmtId="0" fontId="30" fillId="0" borderId="17" xfId="0" applyFont="1" applyFill="1" applyBorder="1" applyAlignment="1" applyProtection="1">
      <protection locked="0"/>
    </xf>
    <xf numFmtId="0" fontId="31" fillId="0" borderId="17" xfId="0" applyFont="1" applyBorder="1" applyAlignment="1" applyProtection="1">
      <alignment horizontal="right"/>
      <protection locked="0"/>
    </xf>
    <xf numFmtId="0" fontId="31" fillId="0" borderId="10" xfId="0" applyFont="1" applyBorder="1" applyAlignment="1" applyProtection="1">
      <alignment horizontal="right"/>
      <protection locked="0"/>
    </xf>
    <xf numFmtId="1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3" fillId="0" borderId="19" xfId="0" applyFont="1" applyBorder="1"/>
    <xf numFmtId="1" fontId="0" fillId="0" borderId="0" xfId="0" applyNumberFormat="1" applyBorder="1" applyAlignment="1">
      <alignment horizontal="center"/>
    </xf>
    <xf numFmtId="0" fontId="0" fillId="0" borderId="22" xfId="0" applyBorder="1"/>
    <xf numFmtId="1" fontId="0" fillId="0" borderId="1" xfId="0" applyNumberFormat="1" applyBorder="1" applyAlignment="1">
      <alignment horizontal="center"/>
    </xf>
    <xf numFmtId="0" fontId="5" fillId="0" borderId="19" xfId="0" applyFon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3" fillId="0" borderId="19" xfId="0" applyFont="1" applyFill="1" applyBorder="1"/>
    <xf numFmtId="0" fontId="0" fillId="0" borderId="0" xfId="0" applyBorder="1"/>
    <xf numFmtId="1" fontId="0" fillId="0" borderId="0" xfId="0" applyNumberFormat="1" applyBorder="1"/>
    <xf numFmtId="0" fontId="0" fillId="0" borderId="7" xfId="0" applyBorder="1"/>
    <xf numFmtId="0" fontId="0" fillId="0" borderId="19" xfId="0" applyFill="1" applyBorder="1"/>
    <xf numFmtId="0" fontId="0" fillId="0" borderId="19" xfId="0" applyFont="1" applyFill="1" applyBorder="1"/>
    <xf numFmtId="0" fontId="3" fillId="0" borderId="22" xfId="0" applyFont="1" applyBorder="1"/>
    <xf numFmtId="0" fontId="0" fillId="0" borderId="1" xfId="0" applyBorder="1"/>
    <xf numFmtId="1" fontId="0" fillId="0" borderId="1" xfId="0" applyNumberFormat="1" applyBorder="1"/>
    <xf numFmtId="0" fontId="0" fillId="0" borderId="10" xfId="0" applyBorder="1"/>
    <xf numFmtId="0" fontId="0" fillId="0" borderId="22" xfId="0" applyBorder="1" applyAlignment="1">
      <alignment horizontal="right"/>
    </xf>
    <xf numFmtId="1" fontId="0" fillId="0" borderId="3" xfId="0" applyNumberFormat="1" applyBorder="1"/>
    <xf numFmtId="0" fontId="2" fillId="0" borderId="1" xfId="0" applyFont="1" applyBorder="1"/>
    <xf numFmtId="1" fontId="2" fillId="0" borderId="9" xfId="0" applyNumberFormat="1" applyFont="1" applyBorder="1" applyAlignment="1">
      <alignment horizontal="right"/>
    </xf>
    <xf numFmtId="0" fontId="2" fillId="0" borderId="10" xfId="0" applyFont="1" applyBorder="1"/>
    <xf numFmtId="0" fontId="5" fillId="0" borderId="19" xfId="0" applyFont="1" applyBorder="1" applyAlignment="1"/>
    <xf numFmtId="1" fontId="0" fillId="0" borderId="8" xfId="0" applyNumberFormat="1" applyBorder="1"/>
    <xf numFmtId="1" fontId="0" fillId="0" borderId="6" xfId="0" applyNumberFormat="1" applyBorder="1"/>
    <xf numFmtId="0" fontId="0" fillId="0" borderId="24" xfId="0" applyBorder="1" applyAlignment="1">
      <alignment horizontal="right"/>
    </xf>
    <xf numFmtId="0" fontId="0" fillId="0" borderId="3" xfId="0" applyBorder="1"/>
    <xf numFmtId="1" fontId="2" fillId="0" borderId="16" xfId="0" applyNumberFormat="1" applyFont="1" applyBorder="1"/>
    <xf numFmtId="0" fontId="0" fillId="0" borderId="17" xfId="0" applyBorder="1"/>
    <xf numFmtId="0" fontId="5" fillId="5" borderId="24" xfId="0" applyFont="1" applyFill="1" applyBorder="1" applyAlignment="1"/>
    <xf numFmtId="1" fontId="3" fillId="5" borderId="3" xfId="0" applyNumberFormat="1" applyFont="1" applyFill="1" applyBorder="1"/>
    <xf numFmtId="0" fontId="3" fillId="5" borderId="3" xfId="0" applyFont="1" applyFill="1" applyBorder="1"/>
    <xf numFmtId="1" fontId="34" fillId="5" borderId="16" xfId="0" applyNumberFormat="1" applyFont="1" applyFill="1" applyBorder="1" applyAlignment="1">
      <alignment horizontal="right"/>
    </xf>
    <xf numFmtId="0" fontId="3" fillId="5" borderId="17" xfId="0" applyFont="1" applyFill="1" applyBorder="1"/>
    <xf numFmtId="1" fontId="3" fillId="0" borderId="0" xfId="0" applyNumberFormat="1" applyFont="1" applyBorder="1"/>
    <xf numFmtId="0" fontId="3" fillId="0" borderId="0" xfId="0" applyFont="1" applyBorder="1"/>
    <xf numFmtId="0" fontId="2" fillId="0" borderId="19" xfId="0" applyFont="1" applyBorder="1"/>
    <xf numFmtId="0" fontId="0" fillId="5" borderId="22" xfId="0" applyFill="1" applyBorder="1" applyAlignment="1">
      <alignment horizontal="right"/>
    </xf>
    <xf numFmtId="1" fontId="0" fillId="5" borderId="1" xfId="0" applyNumberFormat="1" applyFill="1" applyBorder="1"/>
    <xf numFmtId="0" fontId="0" fillId="5" borderId="1" xfId="0" applyFill="1" applyBorder="1"/>
    <xf numFmtId="0" fontId="0" fillId="5" borderId="24" xfId="0" applyFill="1" applyBorder="1" applyAlignment="1">
      <alignment horizontal="right"/>
    </xf>
    <xf numFmtId="1" fontId="0" fillId="5" borderId="3" xfId="0" applyNumberFormat="1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1" fontId="0" fillId="5" borderId="3" xfId="0" applyNumberFormat="1" applyFill="1" applyBorder="1"/>
    <xf numFmtId="0" fontId="0" fillId="5" borderId="3" xfId="0" applyFill="1" applyBorder="1"/>
    <xf numFmtId="1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5" borderId="26" xfId="0" applyFont="1" applyFill="1" applyBorder="1"/>
    <xf numFmtId="1" fontId="1" fillId="5" borderId="27" xfId="0" applyNumberFormat="1" applyFont="1" applyFill="1" applyBorder="1"/>
    <xf numFmtId="0" fontId="1" fillId="5" borderId="27" xfId="0" applyFont="1" applyFill="1" applyBorder="1"/>
    <xf numFmtId="0" fontId="1" fillId="5" borderId="27" xfId="0" applyFont="1" applyFill="1" applyBorder="1" applyAlignment="1">
      <alignment horizontal="right"/>
    </xf>
    <xf numFmtId="1" fontId="0" fillId="0" borderId="0" xfId="0" applyNumberFormat="1" applyFill="1" applyBorder="1"/>
    <xf numFmtId="1" fontId="0" fillId="0" borderId="0" xfId="0" applyNumberFormat="1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0" xfId="0" applyBorder="1" applyAlignment="1">
      <alignment horizontal="right"/>
    </xf>
    <xf numFmtId="1" fontId="0" fillId="0" borderId="1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0" fontId="22" fillId="0" borderId="10" xfId="0" applyFont="1" applyFill="1" applyBorder="1" applyAlignment="1" applyProtection="1">
      <alignment horizontal="left"/>
      <protection locked="0"/>
    </xf>
    <xf numFmtId="3" fontId="2" fillId="0" borderId="9" xfId="0" applyNumberFormat="1" applyFont="1" applyBorder="1" applyAlignment="1" applyProtection="1">
      <alignment horizontal="center"/>
    </xf>
    <xf numFmtId="3" fontId="0" fillId="4" borderId="8" xfId="0" applyNumberFormat="1" applyFill="1" applyBorder="1" applyAlignment="1" applyProtection="1">
      <alignment horizontal="right"/>
    </xf>
    <xf numFmtId="3" fontId="15" fillId="0" borderId="8" xfId="0" applyNumberFormat="1" applyFont="1" applyFill="1" applyBorder="1" applyAlignment="1" applyProtection="1">
      <alignment horizontal="right"/>
    </xf>
    <xf numFmtId="3" fontId="15" fillId="0" borderId="16" xfId="0" applyNumberFormat="1" applyFont="1" applyFill="1" applyBorder="1" applyAlignment="1" applyProtection="1">
      <alignment horizontal="right"/>
    </xf>
    <xf numFmtId="3" fontId="1" fillId="4" borderId="8" xfId="0" applyNumberFormat="1" applyFont="1" applyFill="1" applyBorder="1" applyAlignment="1" applyProtection="1">
      <alignment horizontal="center" vertical="center" wrapText="1"/>
    </xf>
    <xf numFmtId="3" fontId="15" fillId="0" borderId="14" xfId="0" applyNumberFormat="1" applyFont="1" applyBorder="1" applyProtection="1"/>
    <xf numFmtId="0" fontId="11" fillId="2" borderId="17" xfId="0" applyFont="1" applyFill="1" applyBorder="1" applyAlignment="1" applyProtection="1">
      <alignment horizontal="right"/>
    </xf>
    <xf numFmtId="1" fontId="0" fillId="0" borderId="1" xfId="0" applyNumberFormat="1" applyFill="1" applyBorder="1"/>
    <xf numFmtId="1" fontId="29" fillId="0" borderId="6" xfId="0" applyNumberFormat="1" applyFont="1" applyBorder="1" applyAlignment="1">
      <alignment horizontal="center"/>
    </xf>
    <xf numFmtId="9" fontId="0" fillId="0" borderId="0" xfId="0" applyNumberFormat="1" applyBorder="1"/>
    <xf numFmtId="9" fontId="0" fillId="0" borderId="1" xfId="0" applyNumberFormat="1" applyBorder="1"/>
    <xf numFmtId="9" fontId="2" fillId="0" borderId="1" xfId="0" applyNumberFormat="1" applyFont="1" applyBorder="1"/>
    <xf numFmtId="0" fontId="35" fillId="0" borderId="22" xfId="0" applyFont="1" applyBorder="1"/>
    <xf numFmtId="0" fontId="2" fillId="0" borderId="19" xfId="0" applyFont="1" applyFill="1" applyBorder="1" applyAlignment="1">
      <alignment vertical="top" wrapText="1"/>
    </xf>
    <xf numFmtId="49" fontId="11" fillId="0" borderId="31" xfId="0" applyNumberFormat="1" applyFont="1" applyFill="1" applyBorder="1"/>
    <xf numFmtId="0" fontId="11" fillId="0" borderId="32" xfId="0" applyFont="1" applyFill="1" applyBorder="1"/>
    <xf numFmtId="0" fontId="10" fillId="2" borderId="17" xfId="0" applyFont="1" applyFill="1" applyBorder="1" applyAlignment="1" applyProtection="1">
      <alignment horizontal="right" vertical="center"/>
    </xf>
    <xf numFmtId="0" fontId="10" fillId="0" borderId="10" xfId="0" applyFont="1" applyBorder="1" applyAlignment="1" applyProtection="1">
      <alignment horizontal="right" vertical="center"/>
    </xf>
    <xf numFmtId="1" fontId="29" fillId="0" borderId="5" xfId="0" applyNumberFormat="1" applyFont="1" applyBorder="1" applyAlignment="1">
      <alignment horizontal="center"/>
    </xf>
    <xf numFmtId="1" fontId="29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/>
    <xf numFmtId="1" fontId="3" fillId="0" borderId="8" xfId="0" applyNumberFormat="1" applyFont="1" applyBorder="1" applyAlignment="1"/>
    <xf numFmtId="1" fontId="3" fillId="0" borderId="1" xfId="0" applyNumberFormat="1" applyFont="1" applyBorder="1" applyAlignment="1"/>
    <xf numFmtId="1" fontId="3" fillId="0" borderId="9" xfId="0" applyNumberFormat="1" applyFont="1" applyBorder="1" applyAlignment="1"/>
    <xf numFmtId="1" fontId="2" fillId="5" borderId="3" xfId="0" applyNumberFormat="1" applyFont="1" applyFill="1" applyBorder="1" applyAlignment="1"/>
    <xf numFmtId="1" fontId="2" fillId="5" borderId="16" xfId="0" applyNumberFormat="1" applyFont="1" applyFill="1" applyBorder="1" applyAlignment="1"/>
    <xf numFmtId="0" fontId="0" fillId="5" borderId="0" xfId="0" applyFill="1"/>
    <xf numFmtId="1" fontId="29" fillId="0" borderId="5" xfId="0" applyNumberFormat="1" applyFont="1" applyBorder="1" applyAlignment="1"/>
    <xf numFmtId="1" fontId="2" fillId="0" borderId="5" xfId="0" applyNumberFormat="1" applyFont="1" applyBorder="1" applyAlignment="1"/>
    <xf numFmtId="1" fontId="2" fillId="0" borderId="6" xfId="0" applyNumberFormat="1" applyFont="1" applyBorder="1" applyAlignment="1"/>
    <xf numFmtId="1" fontId="2" fillId="5" borderId="1" xfId="0" applyNumberFormat="1" applyFont="1" applyFill="1" applyBorder="1" applyAlignment="1"/>
    <xf numFmtId="1" fontId="0" fillId="0" borderId="1" xfId="0" applyNumberFormat="1" applyBorder="1" applyAlignment="1"/>
    <xf numFmtId="1" fontId="0" fillId="0" borderId="9" xfId="0" applyNumberFormat="1" applyBorder="1" applyAlignment="1"/>
    <xf numFmtId="1" fontId="29" fillId="0" borderId="6" xfId="0" applyNumberFormat="1" applyFont="1" applyBorder="1" applyAlignment="1"/>
    <xf numFmtId="0" fontId="13" fillId="0" borderId="0" xfId="1" applyFont="1" applyFill="1" applyBorder="1" applyAlignment="1" applyProtection="1">
      <protection locked="0"/>
    </xf>
    <xf numFmtId="1" fontId="29" fillId="0" borderId="8" xfId="0" applyNumberFormat="1" applyFont="1" applyFill="1" applyBorder="1" applyAlignment="1" applyProtection="1">
      <alignment horizontal="center" wrapText="1"/>
      <protection locked="0"/>
    </xf>
    <xf numFmtId="1" fontId="29" fillId="0" borderId="9" xfId="0" applyNumberFormat="1" applyFont="1" applyFill="1" applyBorder="1" applyAlignment="1" applyProtection="1">
      <alignment horizontal="center" wrapText="1"/>
      <protection locked="0"/>
    </xf>
    <xf numFmtId="1" fontId="2" fillId="4" borderId="8" xfId="0" applyNumberFormat="1" applyFont="1" applyFill="1" applyBorder="1" applyAlignment="1" applyProtection="1">
      <alignment horizontal="center"/>
    </xf>
    <xf numFmtId="0" fontId="27" fillId="0" borderId="0" xfId="0" applyFont="1" applyBorder="1" applyAlignment="1" applyProtection="1">
      <alignment horizontal="center" wrapText="1"/>
    </xf>
    <xf numFmtId="0" fontId="3" fillId="0" borderId="0" xfId="2" applyFont="1" applyFill="1"/>
    <xf numFmtId="14" fontId="0" fillId="0" borderId="0" xfId="0" applyNumberFormat="1" applyBorder="1" applyProtection="1">
      <protection locked="0"/>
    </xf>
    <xf numFmtId="14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36" fillId="0" borderId="0" xfId="0" applyFont="1" applyBorder="1" applyAlignment="1">
      <alignment horizontal="center" textRotation="90" wrapText="1"/>
    </xf>
    <xf numFmtId="0" fontId="7" fillId="0" borderId="7" xfId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16" xfId="0" applyFont="1" applyFill="1" applyBorder="1" applyAlignment="1" applyProtection="1">
      <alignment horizontal="left" vertical="center" wrapText="1"/>
      <protection locked="0"/>
    </xf>
    <xf numFmtId="0" fontId="21" fillId="0" borderId="7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/>
    </xf>
    <xf numFmtId="0" fontId="21" fillId="0" borderId="8" xfId="1" applyFont="1" applyFill="1" applyBorder="1" applyAlignment="1" applyProtection="1">
      <alignment horizontal="center"/>
    </xf>
    <xf numFmtId="0" fontId="22" fillId="2" borderId="18" xfId="0" applyFont="1" applyFill="1" applyBorder="1" applyAlignment="1" applyProtection="1">
      <alignment horizontal="left" vertical="center" wrapText="1"/>
    </xf>
    <xf numFmtId="0" fontId="22" fillId="2" borderId="11" xfId="0" applyFont="1" applyFill="1" applyBorder="1" applyAlignment="1" applyProtection="1">
      <alignment horizontal="left" vertical="center" wrapText="1"/>
    </xf>
    <xf numFmtId="0" fontId="22" fillId="2" borderId="12" xfId="0" applyFont="1" applyFill="1" applyBorder="1" applyAlignment="1" applyProtection="1">
      <alignment horizontal="left" vertical="center" wrapText="1"/>
    </xf>
    <xf numFmtId="0" fontId="22" fillId="2" borderId="17" xfId="0" applyFont="1" applyFill="1" applyBorder="1" applyAlignment="1" applyProtection="1">
      <alignment horizontal="left"/>
    </xf>
    <xf numFmtId="0" fontId="22" fillId="2" borderId="3" xfId="0" applyFont="1" applyFill="1" applyBorder="1" applyAlignment="1" applyProtection="1">
      <alignment horizontal="left"/>
    </xf>
    <xf numFmtId="0" fontId="22" fillId="2" borderId="16" xfId="0" applyFont="1" applyFill="1" applyBorder="1" applyAlignment="1" applyProtection="1">
      <alignment horizontal="left"/>
    </xf>
    <xf numFmtId="166" fontId="22" fillId="0" borderId="0" xfId="0" applyNumberFormat="1" applyFont="1" applyFill="1" applyBorder="1" applyAlignment="1">
      <alignment horizontal="left"/>
    </xf>
    <xf numFmtId="166" fontId="22" fillId="0" borderId="27" xfId="0" applyNumberFormat="1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33" fillId="0" borderId="1" xfId="0" applyFont="1" applyFill="1" applyBorder="1" applyAlignment="1">
      <alignment horizontal="center"/>
    </xf>
    <xf numFmtId="0" fontId="11" fillId="0" borderId="32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2" fillId="0" borderId="34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3" fillId="0" borderId="0" xfId="0" applyFont="1" applyBorder="1" applyAlignment="1">
      <alignment horizontal="center" textRotation="90" wrapText="1"/>
    </xf>
    <xf numFmtId="0" fontId="0" fillId="0" borderId="0" xfId="0" applyBorder="1" applyAlignment="1">
      <alignment textRotation="90" wrapText="1"/>
    </xf>
    <xf numFmtId="0" fontId="0" fillId="0" borderId="1" xfId="0" applyBorder="1" applyAlignment="1">
      <alignment textRotation="90" wrapText="1"/>
    </xf>
    <xf numFmtId="0" fontId="0" fillId="0" borderId="0" xfId="0" applyBorder="1" applyAlignment="1">
      <alignment horizontal="center" textRotation="90" wrapText="1"/>
    </xf>
    <xf numFmtId="0" fontId="0" fillId="0" borderId="1" xfId="0" applyBorder="1" applyAlignment="1">
      <alignment horizontal="center" textRotation="90" wrapText="1"/>
    </xf>
    <xf numFmtId="1" fontId="2" fillId="0" borderId="8" xfId="0" applyNumberFormat="1" applyFont="1" applyBorder="1" applyAlignment="1">
      <alignment horizontal="center" textRotation="90" wrapText="1"/>
    </xf>
    <xf numFmtId="0" fontId="0" fillId="0" borderId="8" xfId="0" applyBorder="1" applyAlignment="1">
      <alignment textRotation="90" wrapText="1"/>
    </xf>
    <xf numFmtId="0" fontId="0" fillId="0" borderId="9" xfId="0" applyBorder="1" applyAlignment="1">
      <alignment textRotation="90" wrapText="1"/>
    </xf>
    <xf numFmtId="0" fontId="3" fillId="0" borderId="7" xfId="0" applyFont="1" applyBorder="1" applyAlignment="1">
      <alignment horizontal="center" textRotation="90" wrapText="1"/>
    </xf>
    <xf numFmtId="0" fontId="0" fillId="0" borderId="7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1" fontId="0" fillId="0" borderId="0" xfId="0" applyNumberFormat="1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/>
    </xf>
    <xf numFmtId="1" fontId="0" fillId="0" borderId="1" xfId="0" applyNumberFormat="1" applyBorder="1" applyAlignment="1">
      <alignment horizontal="right"/>
    </xf>
    <xf numFmtId="0" fontId="0" fillId="0" borderId="23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0" fillId="0" borderId="0" xfId="0" applyBorder="1" applyAlignment="1">
      <alignment horizontal="right"/>
    </xf>
    <xf numFmtId="1" fontId="0" fillId="0" borderId="3" xfId="0" applyNumberFormat="1" applyBorder="1" applyAlignment="1">
      <alignment horizontal="right"/>
    </xf>
    <xf numFmtId="0" fontId="0" fillId="0" borderId="25" xfId="0" applyBorder="1" applyAlignment="1">
      <alignment horizontal="right"/>
    </xf>
    <xf numFmtId="1" fontId="34" fillId="5" borderId="3" xfId="0" applyNumberFormat="1" applyFont="1" applyFill="1" applyBorder="1" applyAlignment="1">
      <alignment horizontal="right"/>
    </xf>
    <xf numFmtId="0" fontId="34" fillId="5" borderId="25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1" fontId="2" fillId="5" borderId="1" xfId="0" applyNumberFormat="1" applyFont="1" applyFill="1" applyBorder="1" applyAlignment="1">
      <alignment horizontal="right"/>
    </xf>
    <xf numFmtId="1" fontId="2" fillId="5" borderId="23" xfId="0" applyNumberFormat="1" applyFont="1" applyFill="1" applyBorder="1" applyAlignment="1">
      <alignment horizontal="right"/>
    </xf>
    <xf numFmtId="1" fontId="2" fillId="5" borderId="3" xfId="0" applyNumberFormat="1" applyFont="1" applyFill="1" applyBorder="1" applyAlignment="1">
      <alignment horizontal="right"/>
    </xf>
    <xf numFmtId="1" fontId="2" fillId="5" borderId="25" xfId="0" applyNumberFormat="1" applyFont="1" applyFill="1" applyBorder="1" applyAlignment="1">
      <alignment horizontal="right"/>
    </xf>
    <xf numFmtId="1" fontId="1" fillId="5" borderId="28" xfId="0" applyNumberFormat="1" applyFont="1" applyFill="1" applyBorder="1" applyAlignment="1">
      <alignment horizontal="right"/>
    </xf>
    <xf numFmtId="0" fontId="1" fillId="5" borderId="29" xfId="0" applyFont="1" applyFill="1" applyBorder="1" applyAlignment="1">
      <alignment horizontal="right"/>
    </xf>
    <xf numFmtId="0" fontId="1" fillId="5" borderId="30" xfId="0" applyFont="1" applyFill="1" applyBorder="1" applyAlignment="1">
      <alignment horizontal="right"/>
    </xf>
    <xf numFmtId="1" fontId="2" fillId="0" borderId="5" xfId="0" applyNumberFormat="1" applyFont="1" applyBorder="1" applyAlignment="1">
      <alignment horizontal="right"/>
    </xf>
    <xf numFmtId="1" fontId="2" fillId="0" borderId="20" xfId="0" applyNumberFormat="1" applyFont="1" applyBorder="1" applyAlignment="1">
      <alignment horizontal="right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720000"/>
      <color rgb="FFA50021"/>
      <color rgb="FF660000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488950</xdr:colOff>
          <xdr:row>1</xdr:row>
          <xdr:rowOff>133350</xdr:rowOff>
        </xdr:from>
        <xdr:to>
          <xdr:col>7</xdr:col>
          <xdr:colOff>762000</xdr:colOff>
          <xdr:row>3</xdr:row>
          <xdr:rowOff>25400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488950</xdr:colOff>
          <xdr:row>2</xdr:row>
          <xdr:rowOff>146050</xdr:rowOff>
        </xdr:from>
        <xdr:to>
          <xdr:col>7</xdr:col>
          <xdr:colOff>762000</xdr:colOff>
          <xdr:row>4</xdr:row>
          <xdr:rowOff>25400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</xdr:col>
      <xdr:colOff>1747838</xdr:colOff>
      <xdr:row>4</xdr:row>
      <xdr:rowOff>35918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0" y="0"/>
          <a:ext cx="4578351" cy="702668"/>
          <a:chOff x="133349" y="104776"/>
          <a:chExt cx="4438651" cy="702668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49" y="104776"/>
            <a:ext cx="2524842" cy="645318"/>
          </a:xfrm>
          <a:prstGeom prst="rect">
            <a:avLst/>
          </a:prstGeom>
        </xdr:spPr>
      </xdr:pic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/>
        </xdr:nvSpPr>
        <xdr:spPr>
          <a:xfrm>
            <a:off x="1007145" y="566308"/>
            <a:ext cx="3564855" cy="2411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800" b="0">
                <a:solidFill>
                  <a:srgbClr val="720000"/>
                </a:solidFill>
                <a:latin typeface="Univers" panose="020B0603020202030204" pitchFamily="34" charset="0"/>
              </a:rPr>
              <a:t>OFFICE OF SPONSORED PROJECTS ADMINISTRATION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488950</xdr:colOff>
          <xdr:row>1</xdr:row>
          <xdr:rowOff>133350</xdr:rowOff>
        </xdr:from>
        <xdr:to>
          <xdr:col>7</xdr:col>
          <xdr:colOff>762000</xdr:colOff>
          <xdr:row>3</xdr:row>
          <xdr:rowOff>31750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488950</xdr:colOff>
          <xdr:row>2</xdr:row>
          <xdr:rowOff>146050</xdr:rowOff>
        </xdr:from>
        <xdr:to>
          <xdr:col>7</xdr:col>
          <xdr:colOff>762000</xdr:colOff>
          <xdr:row>4</xdr:row>
          <xdr:rowOff>31750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</xdr:col>
      <xdr:colOff>1747838</xdr:colOff>
      <xdr:row>4</xdr:row>
      <xdr:rowOff>35918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pSpPr/>
      </xdr:nvGrpSpPr>
      <xdr:grpSpPr>
        <a:xfrm>
          <a:off x="0" y="0"/>
          <a:ext cx="4578351" cy="702668"/>
          <a:chOff x="133349" y="104776"/>
          <a:chExt cx="4438651" cy="702668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49" y="104776"/>
            <a:ext cx="2524842" cy="645318"/>
          </a:xfrm>
          <a:prstGeom prst="rect">
            <a:avLst/>
          </a:prstGeom>
        </xdr:spPr>
      </xdr:pic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/>
        </xdr:nvSpPr>
        <xdr:spPr>
          <a:xfrm>
            <a:off x="1007145" y="566308"/>
            <a:ext cx="3564855" cy="2411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800" b="0">
                <a:solidFill>
                  <a:srgbClr val="720000"/>
                </a:solidFill>
                <a:latin typeface="Univers" panose="020B0603020202030204" pitchFamily="34" charset="0"/>
              </a:rPr>
              <a:t>OFFICE OF SPONSORED PROJECTS ADMINISTRATION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488950</xdr:colOff>
          <xdr:row>1</xdr:row>
          <xdr:rowOff>133350</xdr:rowOff>
        </xdr:from>
        <xdr:to>
          <xdr:col>7</xdr:col>
          <xdr:colOff>762000</xdr:colOff>
          <xdr:row>3</xdr:row>
          <xdr:rowOff>31750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488950</xdr:colOff>
          <xdr:row>2</xdr:row>
          <xdr:rowOff>146050</xdr:rowOff>
        </xdr:from>
        <xdr:to>
          <xdr:col>7</xdr:col>
          <xdr:colOff>762000</xdr:colOff>
          <xdr:row>4</xdr:row>
          <xdr:rowOff>31750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</xdr:col>
      <xdr:colOff>1747838</xdr:colOff>
      <xdr:row>4</xdr:row>
      <xdr:rowOff>35918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pSpPr/>
      </xdr:nvGrpSpPr>
      <xdr:grpSpPr>
        <a:xfrm>
          <a:off x="0" y="0"/>
          <a:ext cx="4578351" cy="702668"/>
          <a:chOff x="133349" y="104776"/>
          <a:chExt cx="4438651" cy="702668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49" y="104776"/>
            <a:ext cx="2524842" cy="645318"/>
          </a:xfrm>
          <a:prstGeom prst="rect">
            <a:avLst/>
          </a:prstGeom>
        </xdr:spPr>
      </xdr:pic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 txBox="1"/>
        </xdr:nvSpPr>
        <xdr:spPr>
          <a:xfrm>
            <a:off x="1007145" y="566308"/>
            <a:ext cx="3564855" cy="2411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800" b="0">
                <a:solidFill>
                  <a:srgbClr val="720000"/>
                </a:solidFill>
                <a:latin typeface="Univers" panose="020B0603020202030204" pitchFamily="34" charset="0"/>
              </a:rPr>
              <a:t>OFFICE OF SPONSORED PROJECTS ADMINISTRATION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488950</xdr:colOff>
          <xdr:row>1</xdr:row>
          <xdr:rowOff>133350</xdr:rowOff>
        </xdr:from>
        <xdr:to>
          <xdr:col>7</xdr:col>
          <xdr:colOff>762000</xdr:colOff>
          <xdr:row>3</xdr:row>
          <xdr:rowOff>31750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488950</xdr:colOff>
          <xdr:row>2</xdr:row>
          <xdr:rowOff>146050</xdr:rowOff>
        </xdr:from>
        <xdr:to>
          <xdr:col>7</xdr:col>
          <xdr:colOff>762000</xdr:colOff>
          <xdr:row>4</xdr:row>
          <xdr:rowOff>31750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</xdr:col>
      <xdr:colOff>1747838</xdr:colOff>
      <xdr:row>4</xdr:row>
      <xdr:rowOff>35918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GrpSpPr/>
      </xdr:nvGrpSpPr>
      <xdr:grpSpPr>
        <a:xfrm>
          <a:off x="0" y="0"/>
          <a:ext cx="4578351" cy="702668"/>
          <a:chOff x="133349" y="104776"/>
          <a:chExt cx="4438651" cy="702668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4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49" y="104776"/>
            <a:ext cx="2524842" cy="645318"/>
          </a:xfrm>
          <a:prstGeom prst="rect">
            <a:avLst/>
          </a:prstGeom>
        </xdr:spPr>
      </xdr:pic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SpPr txBox="1"/>
        </xdr:nvSpPr>
        <xdr:spPr>
          <a:xfrm>
            <a:off x="1007145" y="566308"/>
            <a:ext cx="3564855" cy="2411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800" b="0">
                <a:solidFill>
                  <a:srgbClr val="720000"/>
                </a:solidFill>
                <a:latin typeface="Univers" panose="020B0603020202030204" pitchFamily="34" charset="0"/>
              </a:rPr>
              <a:t>OFFICE OF SPONSORED PROJECTS ADMINISTRATION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488950</xdr:colOff>
          <xdr:row>1</xdr:row>
          <xdr:rowOff>133350</xdr:rowOff>
        </xdr:from>
        <xdr:to>
          <xdr:col>7</xdr:col>
          <xdr:colOff>762000</xdr:colOff>
          <xdr:row>3</xdr:row>
          <xdr:rowOff>31750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488950</xdr:colOff>
          <xdr:row>2</xdr:row>
          <xdr:rowOff>146050</xdr:rowOff>
        </xdr:from>
        <xdr:to>
          <xdr:col>7</xdr:col>
          <xdr:colOff>762000</xdr:colOff>
          <xdr:row>4</xdr:row>
          <xdr:rowOff>31750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</xdr:col>
      <xdr:colOff>1747838</xdr:colOff>
      <xdr:row>4</xdr:row>
      <xdr:rowOff>35918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GrpSpPr/>
      </xdr:nvGrpSpPr>
      <xdr:grpSpPr>
        <a:xfrm>
          <a:off x="0" y="0"/>
          <a:ext cx="4578351" cy="702668"/>
          <a:chOff x="133349" y="104776"/>
          <a:chExt cx="4438651" cy="702668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5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49" y="104776"/>
            <a:ext cx="2524842" cy="645318"/>
          </a:xfrm>
          <a:prstGeom prst="rect">
            <a:avLst/>
          </a:prstGeom>
        </xdr:spPr>
      </xdr:pic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500-000018000000}"/>
              </a:ext>
            </a:extLst>
          </xdr:cNvPr>
          <xdr:cNvSpPr txBox="1"/>
        </xdr:nvSpPr>
        <xdr:spPr>
          <a:xfrm>
            <a:off x="1007145" y="566308"/>
            <a:ext cx="3564855" cy="2411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800" b="0">
                <a:solidFill>
                  <a:srgbClr val="720000"/>
                </a:solidFill>
                <a:latin typeface="Univers" panose="020B0603020202030204" pitchFamily="34" charset="0"/>
              </a:rPr>
              <a:t>OFFICE OF SPONSORED PROJECTS ADMINISTRATION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4438651</xdr:colOff>
      <xdr:row>4</xdr:row>
      <xdr:rowOff>35918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pSpPr/>
      </xdr:nvGrpSpPr>
      <xdr:grpSpPr>
        <a:xfrm>
          <a:off x="0" y="0"/>
          <a:ext cx="4438651" cy="702668"/>
          <a:chOff x="133349" y="104776"/>
          <a:chExt cx="4438651" cy="702668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49" y="104776"/>
            <a:ext cx="2524842" cy="645318"/>
          </a:xfrm>
          <a:prstGeom prst="rect">
            <a:avLst/>
          </a:prstGeom>
        </xdr:spPr>
      </xdr:pic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SpPr txBox="1"/>
        </xdr:nvSpPr>
        <xdr:spPr>
          <a:xfrm>
            <a:off x="1007145" y="566308"/>
            <a:ext cx="3564855" cy="2411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800" b="0">
                <a:solidFill>
                  <a:srgbClr val="720000"/>
                </a:solidFill>
                <a:latin typeface="Univers" panose="020B0603020202030204" pitchFamily="34" charset="0"/>
              </a:rPr>
              <a:t>OFFICE OF SPONSORED PROJECTS ADMINISTRATION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990033"/>
      </a:hlink>
      <a:folHlink>
        <a:srgbClr val="990033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spa.siu.edu/apply/rates.php" TargetMode="External"/><Relationship Id="rId1" Type="http://schemas.openxmlformats.org/officeDocument/2006/relationships/hyperlink" Target="https://ospa.siu.edu/apply/rates.ph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2.xml"/><Relationship Id="rId2" Type="http://schemas.openxmlformats.org/officeDocument/2006/relationships/hyperlink" Target="https://ospa.siu.edu/apply/rates.php" TargetMode="External"/><Relationship Id="rId1" Type="http://schemas.openxmlformats.org/officeDocument/2006/relationships/hyperlink" Target="http://ospa.siu.edu/apply/budget-preparation/rates.php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4.xml"/><Relationship Id="rId2" Type="http://schemas.openxmlformats.org/officeDocument/2006/relationships/hyperlink" Target="https://ospa.siu.edu/apply/rates.php" TargetMode="External"/><Relationship Id="rId1" Type="http://schemas.openxmlformats.org/officeDocument/2006/relationships/hyperlink" Target="http://ospa.siu.edu/apply/budget-preparation/rates.php" TargetMode="External"/><Relationship Id="rId6" Type="http://schemas.openxmlformats.org/officeDocument/2006/relationships/ctrlProp" Target="../ctrlProps/ctrlProp3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7" Type="http://schemas.openxmlformats.org/officeDocument/2006/relationships/ctrlProp" Target="../ctrlProps/ctrlProp6.xml"/><Relationship Id="rId2" Type="http://schemas.openxmlformats.org/officeDocument/2006/relationships/hyperlink" Target="https://ospa.siu.edu/apply/rates.php" TargetMode="External"/><Relationship Id="rId1" Type="http://schemas.openxmlformats.org/officeDocument/2006/relationships/hyperlink" Target="http://ospa.siu.edu/apply/budget-preparation/rates.php" TargetMode="External"/><Relationship Id="rId6" Type="http://schemas.openxmlformats.org/officeDocument/2006/relationships/ctrlProp" Target="../ctrlProps/ctrlProp5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7" Type="http://schemas.openxmlformats.org/officeDocument/2006/relationships/ctrlProp" Target="../ctrlProps/ctrlProp8.xml"/><Relationship Id="rId2" Type="http://schemas.openxmlformats.org/officeDocument/2006/relationships/hyperlink" Target="https://ospa.siu.edu/apply/rates.php" TargetMode="External"/><Relationship Id="rId1" Type="http://schemas.openxmlformats.org/officeDocument/2006/relationships/hyperlink" Target="http://ospa.siu.edu/apply/budget-preparation/rates.php" TargetMode="External"/><Relationship Id="rId6" Type="http://schemas.openxmlformats.org/officeDocument/2006/relationships/ctrlProp" Target="../ctrlProps/ctrlProp7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7" Type="http://schemas.openxmlformats.org/officeDocument/2006/relationships/ctrlProp" Target="../ctrlProps/ctrlProp10.xml"/><Relationship Id="rId2" Type="http://schemas.openxmlformats.org/officeDocument/2006/relationships/hyperlink" Target="https://ospa.siu.edu/apply/rates.php" TargetMode="External"/><Relationship Id="rId1" Type="http://schemas.openxmlformats.org/officeDocument/2006/relationships/hyperlink" Target="http://ospa.siu.edu/apply/budget-preparation/rates.php" TargetMode="External"/><Relationship Id="rId6" Type="http://schemas.openxmlformats.org/officeDocument/2006/relationships/ctrlProp" Target="../ctrlProps/ctrlProp9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28"/>
  <sheetViews>
    <sheetView tabSelected="1" workbookViewId="0">
      <selection activeCell="G26" sqref="G26"/>
    </sheetView>
  </sheetViews>
  <sheetFormatPr defaultRowHeight="12.5" x14ac:dyDescent="0.25"/>
  <cols>
    <col min="1" max="1" width="32.7265625" customWidth="1"/>
    <col min="2" max="2" width="17.26953125" customWidth="1"/>
    <col min="3" max="3" width="12.1796875" customWidth="1"/>
  </cols>
  <sheetData>
    <row r="1" spans="1:2" x14ac:dyDescent="0.25">
      <c r="A1" s="1" t="s">
        <v>48</v>
      </c>
      <c r="B1">
        <v>0</v>
      </c>
    </row>
    <row r="2" spans="1:2" x14ac:dyDescent="0.25">
      <c r="A2" s="1" t="s">
        <v>98</v>
      </c>
      <c r="B2" s="2">
        <v>0.48399999999999999</v>
      </c>
    </row>
    <row r="3" spans="1:2" x14ac:dyDescent="0.25">
      <c r="A3" s="1" t="s">
        <v>100</v>
      </c>
      <c r="B3" s="2">
        <v>0.47</v>
      </c>
    </row>
    <row r="4" spans="1:2" x14ac:dyDescent="0.25">
      <c r="A4" s="1" t="s">
        <v>101</v>
      </c>
      <c r="B4" s="2">
        <v>0.54900000000000004</v>
      </c>
    </row>
    <row r="5" spans="1:2" x14ac:dyDescent="0.25">
      <c r="A5" s="1" t="s">
        <v>102</v>
      </c>
      <c r="B5" s="2">
        <v>0.55900000000000005</v>
      </c>
    </row>
    <row r="6" spans="1:2" x14ac:dyDescent="0.25">
      <c r="A6" s="1" t="s">
        <v>103</v>
      </c>
      <c r="B6" s="2">
        <v>0.56899999999999995</v>
      </c>
    </row>
    <row r="7" spans="1:2" x14ac:dyDescent="0.25">
      <c r="A7" s="1" t="s">
        <v>104</v>
      </c>
      <c r="B7" s="2">
        <v>0.57899999999999996</v>
      </c>
    </row>
    <row r="8" spans="1:2" x14ac:dyDescent="0.25">
      <c r="A8" s="1" t="s">
        <v>105</v>
      </c>
      <c r="B8" s="2">
        <v>0.58899999999999997</v>
      </c>
    </row>
    <row r="9" spans="1:2" x14ac:dyDescent="0.25">
      <c r="A9" s="1" t="s">
        <v>106</v>
      </c>
      <c r="B9" s="2">
        <v>0.59899999999999998</v>
      </c>
    </row>
    <row r="10" spans="1:2" x14ac:dyDescent="0.25">
      <c r="A10" s="1" t="s">
        <v>107</v>
      </c>
      <c r="B10" s="2">
        <v>1.4999999999999999E-2</v>
      </c>
    </row>
    <row r="11" spans="1:2" x14ac:dyDescent="0.25">
      <c r="A11" s="1" t="s">
        <v>108</v>
      </c>
      <c r="B11" s="2">
        <v>0.14099999999999999</v>
      </c>
    </row>
    <row r="12" spans="1:2" x14ac:dyDescent="0.25">
      <c r="A12" s="1" t="s">
        <v>9</v>
      </c>
      <c r="B12" s="3">
        <v>7.6499999999999999E-2</v>
      </c>
    </row>
    <row r="15" spans="1:2" x14ac:dyDescent="0.25">
      <c r="A15" s="44" t="s">
        <v>48</v>
      </c>
      <c r="B15" s="44">
        <v>0</v>
      </c>
    </row>
    <row r="16" spans="1:2" x14ac:dyDescent="0.25">
      <c r="A16" s="45" t="s">
        <v>92</v>
      </c>
      <c r="B16" s="46" t="s">
        <v>99</v>
      </c>
    </row>
    <row r="17" spans="1:3" x14ac:dyDescent="0.25">
      <c r="A17" s="336" t="s">
        <v>93</v>
      </c>
      <c r="B17" s="46" t="s">
        <v>99</v>
      </c>
    </row>
    <row r="18" spans="1:3" x14ac:dyDescent="0.25">
      <c r="A18" s="45" t="s">
        <v>50</v>
      </c>
      <c r="B18" s="44" t="s">
        <v>51</v>
      </c>
    </row>
    <row r="20" spans="1:3" x14ac:dyDescent="0.25">
      <c r="A20" s="1" t="s">
        <v>48</v>
      </c>
      <c r="B20">
        <v>0</v>
      </c>
    </row>
    <row r="21" spans="1:3" x14ac:dyDescent="0.25">
      <c r="A21" s="1" t="s">
        <v>41</v>
      </c>
      <c r="B21" s="3">
        <v>0.48499999999999999</v>
      </c>
      <c r="C21" s="4"/>
    </row>
    <row r="22" spans="1:3" x14ac:dyDescent="0.25">
      <c r="A22" s="1" t="s">
        <v>42</v>
      </c>
      <c r="B22" s="3">
        <v>0.26</v>
      </c>
      <c r="C22" s="4"/>
    </row>
    <row r="23" spans="1:3" x14ac:dyDescent="0.25">
      <c r="A23" s="1" t="s">
        <v>43</v>
      </c>
      <c r="B23" s="3">
        <v>0.40400000000000003</v>
      </c>
      <c r="C23" s="4"/>
    </row>
    <row r="24" spans="1:3" x14ac:dyDescent="0.25">
      <c r="A24" s="1" t="s">
        <v>44</v>
      </c>
      <c r="B24" s="4">
        <v>0.26</v>
      </c>
      <c r="C24" s="4"/>
    </row>
    <row r="25" spans="1:3" x14ac:dyDescent="0.25">
      <c r="A25" s="1" t="s">
        <v>45</v>
      </c>
      <c r="B25" s="4">
        <v>0.31</v>
      </c>
      <c r="C25" s="4"/>
    </row>
    <row r="26" spans="1:3" x14ac:dyDescent="0.25">
      <c r="A26" s="1" t="s">
        <v>46</v>
      </c>
      <c r="B26" s="4">
        <v>0.26</v>
      </c>
      <c r="C26" s="4"/>
    </row>
    <row r="27" spans="1:3" x14ac:dyDescent="0.25">
      <c r="A27" s="1" t="s">
        <v>30</v>
      </c>
      <c r="B27" s="5" t="s">
        <v>47</v>
      </c>
    </row>
    <row r="28" spans="1:3" x14ac:dyDescent="0.25">
      <c r="A28" t="s">
        <v>31</v>
      </c>
      <c r="B28" s="5" t="s">
        <v>47</v>
      </c>
    </row>
  </sheetData>
  <dataValidations count="1">
    <dataValidation type="list" allowBlank="1" showErrorMessage="1" sqref="A1:A12" xr:uid="{00000000-0002-0000-0000-000000000000}">
      <formula1>$A$1:$A$12</formula1>
    </dataValidation>
  </dataValidations>
  <hyperlinks>
    <hyperlink ref="B16" r:id="rId1" xr:uid="{00000000-0004-0000-0000-000000000000}"/>
    <hyperlink ref="B17" r:id="rId2" xr:uid="{00000000-0004-0000-0000-000001000000}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L80"/>
  <sheetViews>
    <sheetView showZeros="0" zoomScale="80" zoomScaleNormal="80" workbookViewId="0">
      <selection activeCell="B12" sqref="B12"/>
    </sheetView>
  </sheetViews>
  <sheetFormatPr defaultColWidth="9.1796875" defaultRowHeight="12.5" x14ac:dyDescent="0.25"/>
  <cols>
    <col min="1" max="1" width="40.453125" style="12" customWidth="1"/>
    <col min="2" max="2" width="29.453125" style="12" customWidth="1"/>
    <col min="3" max="3" width="13.54296875" style="12" customWidth="1"/>
    <col min="4" max="4" width="22.26953125" style="11" customWidth="1"/>
    <col min="5" max="5" width="9.81640625" style="12" customWidth="1"/>
    <col min="6" max="6" width="9.26953125" style="12" bestFit="1" customWidth="1"/>
    <col min="7" max="7" width="8.7265625" style="12" customWidth="1"/>
    <col min="8" max="8" width="12.26953125" style="12" customWidth="1"/>
    <col min="9" max="9" width="16.81640625" style="12" customWidth="1"/>
    <col min="10" max="10" width="17.81640625" style="11" customWidth="1"/>
    <col min="11" max="16384" width="9.1796875" style="12"/>
  </cols>
  <sheetData>
    <row r="1" spans="1:12" s="27" customFormat="1" ht="13" x14ac:dyDescent="0.3">
      <c r="A1" s="18"/>
      <c r="B1" s="19"/>
      <c r="C1" s="20"/>
      <c r="D1" s="20"/>
      <c r="E1" s="20"/>
      <c r="F1" s="20"/>
      <c r="G1" s="61" t="s">
        <v>28</v>
      </c>
      <c r="H1" s="21"/>
      <c r="I1" s="22"/>
      <c r="J1" s="23"/>
    </row>
    <row r="2" spans="1:12" s="27" customFormat="1" x14ac:dyDescent="0.25">
      <c r="A2" s="25"/>
      <c r="B2" s="26"/>
      <c r="G2" s="25"/>
      <c r="I2" s="26"/>
      <c r="J2" s="29"/>
    </row>
    <row r="3" spans="1:12" s="27" customFormat="1" x14ac:dyDescent="0.25">
      <c r="A3" s="25"/>
      <c r="B3" s="26"/>
      <c r="G3" s="30" t="s">
        <v>24</v>
      </c>
      <c r="H3" s="26"/>
      <c r="I3" s="28" t="s">
        <v>29</v>
      </c>
      <c r="J3" s="29"/>
    </row>
    <row r="4" spans="1:12" s="27" customFormat="1" x14ac:dyDescent="0.25">
      <c r="A4" s="25"/>
      <c r="B4" s="26"/>
      <c r="G4" s="31" t="s">
        <v>25</v>
      </c>
      <c r="H4" s="32"/>
      <c r="I4" s="33"/>
      <c r="J4" s="34"/>
    </row>
    <row r="5" spans="1:12" s="27" customFormat="1" ht="13" thickBot="1" x14ac:dyDescent="0.3">
      <c r="A5" s="35"/>
      <c r="B5" s="36"/>
      <c r="C5" s="37"/>
      <c r="D5" s="37"/>
      <c r="E5" s="37"/>
      <c r="F5" s="36"/>
      <c r="G5" s="37"/>
      <c r="H5" s="37"/>
      <c r="I5" s="37"/>
      <c r="J5" s="151"/>
    </row>
    <row r="6" spans="1:12" ht="26.25" customHeight="1" thickTop="1" x14ac:dyDescent="0.25">
      <c r="A6" s="213" t="s">
        <v>56</v>
      </c>
      <c r="B6" s="342"/>
      <c r="C6" s="342"/>
      <c r="D6" s="342"/>
      <c r="E6" s="342"/>
      <c r="F6" s="342"/>
      <c r="G6" s="342"/>
      <c r="H6" s="342"/>
      <c r="I6" s="342"/>
      <c r="J6" s="343"/>
    </row>
    <row r="7" spans="1:12" ht="46.5" customHeight="1" x14ac:dyDescent="0.25">
      <c r="A7" s="214" t="s">
        <v>57</v>
      </c>
      <c r="B7" s="344"/>
      <c r="C7" s="344"/>
      <c r="D7" s="344"/>
      <c r="E7" s="344"/>
      <c r="F7" s="344"/>
      <c r="G7" s="344"/>
      <c r="H7" s="344"/>
      <c r="I7" s="344"/>
      <c r="J7" s="345"/>
    </row>
    <row r="8" spans="1:12" ht="28.5" customHeight="1" x14ac:dyDescent="0.35">
      <c r="A8" s="215" t="s">
        <v>60</v>
      </c>
      <c r="B8" s="53"/>
      <c r="C8" s="217" t="s">
        <v>26</v>
      </c>
      <c r="D8" s="55"/>
      <c r="E8" s="56"/>
      <c r="F8" s="57"/>
      <c r="G8" s="56"/>
      <c r="H8" s="58"/>
      <c r="I8" s="56"/>
      <c r="J8" s="152"/>
      <c r="L8" s="216"/>
    </row>
    <row r="9" spans="1:12" s="149" customFormat="1" ht="13.5" customHeight="1" x14ac:dyDescent="0.3">
      <c r="A9" s="38"/>
      <c r="B9" s="218"/>
      <c r="C9" s="218" t="s">
        <v>10</v>
      </c>
      <c r="D9" s="219"/>
      <c r="E9" s="218"/>
      <c r="F9" s="218" t="s">
        <v>4</v>
      </c>
      <c r="G9" s="218" t="s">
        <v>6</v>
      </c>
      <c r="H9" s="218" t="s">
        <v>12</v>
      </c>
      <c r="I9" s="218" t="s">
        <v>13</v>
      </c>
      <c r="J9" s="332" t="s">
        <v>27</v>
      </c>
    </row>
    <row r="10" spans="1:12" s="149" customFormat="1" ht="13" x14ac:dyDescent="0.3">
      <c r="A10" s="41"/>
      <c r="B10" s="220" t="s">
        <v>8</v>
      </c>
      <c r="C10" s="220" t="s">
        <v>11</v>
      </c>
      <c r="D10" s="221" t="s">
        <v>0</v>
      </c>
      <c r="E10" s="220" t="s">
        <v>3</v>
      </c>
      <c r="F10" s="220" t="s">
        <v>5</v>
      </c>
      <c r="G10" s="220" t="s">
        <v>7</v>
      </c>
      <c r="H10" s="220" t="s">
        <v>0</v>
      </c>
      <c r="I10" s="220" t="s">
        <v>14</v>
      </c>
      <c r="J10" s="333" t="s">
        <v>15</v>
      </c>
    </row>
    <row r="11" spans="1:12" s="149" customFormat="1" ht="15.75" customHeight="1" x14ac:dyDescent="0.4">
      <c r="A11" s="207" t="s">
        <v>39</v>
      </c>
      <c r="B11" s="63"/>
      <c r="C11" s="63"/>
      <c r="D11" s="64"/>
      <c r="E11" s="65"/>
      <c r="F11" s="65"/>
      <c r="G11" s="65"/>
      <c r="H11" s="65"/>
      <c r="I11" s="65"/>
      <c r="J11" s="155"/>
    </row>
    <row r="12" spans="1:12" ht="15.5" x14ac:dyDescent="0.35">
      <c r="A12" s="159"/>
      <c r="B12" s="160" t="s">
        <v>48</v>
      </c>
      <c r="C12" s="161">
        <f>IFERROR(VLOOKUP(B12,Rates!A1:B12,2,FALSE),0)</f>
        <v>0</v>
      </c>
      <c r="D12" s="162"/>
      <c r="E12" s="163">
        <v>0</v>
      </c>
      <c r="F12" s="164"/>
      <c r="G12" s="165">
        <f>E12*F12</f>
        <v>0</v>
      </c>
      <c r="H12" s="166">
        <f>G12*D12</f>
        <v>0</v>
      </c>
      <c r="I12" s="167">
        <f>H12*C12</f>
        <v>0</v>
      </c>
      <c r="J12" s="168">
        <f>H12+I12</f>
        <v>0</v>
      </c>
    </row>
    <row r="13" spans="1:12" ht="15.5" x14ac:dyDescent="0.35">
      <c r="A13" s="159"/>
      <c r="B13" s="160" t="s">
        <v>48</v>
      </c>
      <c r="C13" s="161">
        <f>IFERROR(VLOOKUP(B13,Rates!A1:B12,2,FALSE),0)</f>
        <v>0</v>
      </c>
      <c r="D13" s="162"/>
      <c r="E13" s="163"/>
      <c r="F13" s="164"/>
      <c r="G13" s="165">
        <f t="shared" ref="G13:G21" si="0">E13*F13</f>
        <v>0</v>
      </c>
      <c r="H13" s="166">
        <f t="shared" ref="H13:H21" si="1">G13*D13</f>
        <v>0</v>
      </c>
      <c r="I13" s="167">
        <f t="shared" ref="I13:I21" si="2">H13*C13</f>
        <v>0</v>
      </c>
      <c r="J13" s="168">
        <f t="shared" ref="J13:J21" si="3">H13+I13</f>
        <v>0</v>
      </c>
    </row>
    <row r="14" spans="1:12" ht="15.5" x14ac:dyDescent="0.35">
      <c r="A14" s="159"/>
      <c r="B14" s="160" t="s">
        <v>48</v>
      </c>
      <c r="C14" s="161">
        <f>IFERROR(VLOOKUP(B14,Rates!A1:B12,2,FALSE),0)</f>
        <v>0</v>
      </c>
      <c r="D14" s="162"/>
      <c r="E14" s="163"/>
      <c r="F14" s="164"/>
      <c r="G14" s="165">
        <f t="shared" ref="G14:G16" si="4">E14*F14</f>
        <v>0</v>
      </c>
      <c r="H14" s="166">
        <f t="shared" ref="H14:H16" si="5">G14*D14</f>
        <v>0</v>
      </c>
      <c r="I14" s="167">
        <f t="shared" ref="I14:I16" si="6">H14*C14</f>
        <v>0</v>
      </c>
      <c r="J14" s="168">
        <f t="shared" si="3"/>
        <v>0</v>
      </c>
    </row>
    <row r="15" spans="1:12" ht="15.5" x14ac:dyDescent="0.35">
      <c r="A15" s="159"/>
      <c r="B15" s="160" t="s">
        <v>48</v>
      </c>
      <c r="C15" s="161">
        <f>IFERROR(VLOOKUP(B15,Rates!A1:B12,2,FALSE),0)</f>
        <v>0</v>
      </c>
      <c r="D15" s="162"/>
      <c r="E15" s="163"/>
      <c r="F15" s="164"/>
      <c r="G15" s="165">
        <f t="shared" si="4"/>
        <v>0</v>
      </c>
      <c r="H15" s="166">
        <f t="shared" si="5"/>
        <v>0</v>
      </c>
      <c r="I15" s="167">
        <f t="shared" si="6"/>
        <v>0</v>
      </c>
      <c r="J15" s="168">
        <f t="shared" si="3"/>
        <v>0</v>
      </c>
    </row>
    <row r="16" spans="1:12" ht="15.5" x14ac:dyDescent="0.35">
      <c r="A16" s="159"/>
      <c r="B16" s="160" t="s">
        <v>48</v>
      </c>
      <c r="C16" s="161">
        <f>IFERROR(VLOOKUP(B16,Rates!A1:B12,2,FALSE),0)</f>
        <v>0</v>
      </c>
      <c r="D16" s="162"/>
      <c r="E16" s="163"/>
      <c r="F16" s="164"/>
      <c r="G16" s="165">
        <f t="shared" si="4"/>
        <v>0</v>
      </c>
      <c r="H16" s="166">
        <f t="shared" si="5"/>
        <v>0</v>
      </c>
      <c r="I16" s="167">
        <f t="shared" si="6"/>
        <v>0</v>
      </c>
      <c r="J16" s="168">
        <f t="shared" si="3"/>
        <v>0</v>
      </c>
    </row>
    <row r="17" spans="1:10" ht="15.5" x14ac:dyDescent="0.35">
      <c r="A17" s="159"/>
      <c r="B17" s="160" t="s">
        <v>48</v>
      </c>
      <c r="C17" s="161">
        <f>IFERROR(VLOOKUP(B17,Rates!A1:B12,2,FALSE),0)</f>
        <v>0</v>
      </c>
      <c r="D17" s="162"/>
      <c r="E17" s="163"/>
      <c r="F17" s="164"/>
      <c r="G17" s="165">
        <f t="shared" si="0"/>
        <v>0</v>
      </c>
      <c r="H17" s="166">
        <f t="shared" si="1"/>
        <v>0</v>
      </c>
      <c r="I17" s="167">
        <f t="shared" si="2"/>
        <v>0</v>
      </c>
      <c r="J17" s="168">
        <f t="shared" si="3"/>
        <v>0</v>
      </c>
    </row>
    <row r="18" spans="1:10" ht="15.5" x14ac:dyDescent="0.35">
      <c r="A18" s="169"/>
      <c r="B18" s="160" t="s">
        <v>48</v>
      </c>
      <c r="C18" s="161">
        <f>IFERROR(VLOOKUP(B18,Rates!A1:B12,2,FALSE),0)</f>
        <v>0</v>
      </c>
      <c r="D18" s="162"/>
      <c r="E18" s="163"/>
      <c r="F18" s="164"/>
      <c r="G18" s="165">
        <f t="shared" si="0"/>
        <v>0</v>
      </c>
      <c r="H18" s="166">
        <f t="shared" si="1"/>
        <v>0</v>
      </c>
      <c r="I18" s="167">
        <f t="shared" si="2"/>
        <v>0</v>
      </c>
      <c r="J18" s="168">
        <f t="shared" si="3"/>
        <v>0</v>
      </c>
    </row>
    <row r="19" spans="1:10" ht="15.5" x14ac:dyDescent="0.35">
      <c r="A19" s="169"/>
      <c r="B19" s="160" t="s">
        <v>48</v>
      </c>
      <c r="C19" s="161">
        <f>IFERROR(VLOOKUP(B19,Rates!A1:B12,2,FALSE),0)</f>
        <v>0</v>
      </c>
      <c r="D19" s="162"/>
      <c r="E19" s="163"/>
      <c r="F19" s="164"/>
      <c r="G19" s="165">
        <f t="shared" si="0"/>
        <v>0</v>
      </c>
      <c r="H19" s="166">
        <f t="shared" si="1"/>
        <v>0</v>
      </c>
      <c r="I19" s="167">
        <f t="shared" si="2"/>
        <v>0</v>
      </c>
      <c r="J19" s="168">
        <f t="shared" si="3"/>
        <v>0</v>
      </c>
    </row>
    <row r="20" spans="1:10" ht="15.5" x14ac:dyDescent="0.35">
      <c r="A20" s="169"/>
      <c r="B20" s="160" t="s">
        <v>48</v>
      </c>
      <c r="C20" s="161">
        <f>IFERROR(VLOOKUP(B20,Rates!A1:B12,2,FALSE),0)</f>
        <v>0</v>
      </c>
      <c r="D20" s="162"/>
      <c r="E20" s="163"/>
      <c r="F20" s="164"/>
      <c r="G20" s="165">
        <f t="shared" si="0"/>
        <v>0</v>
      </c>
      <c r="H20" s="166">
        <f t="shared" si="1"/>
        <v>0</v>
      </c>
      <c r="I20" s="167">
        <f t="shared" si="2"/>
        <v>0</v>
      </c>
      <c r="J20" s="168">
        <f t="shared" si="3"/>
        <v>0</v>
      </c>
    </row>
    <row r="21" spans="1:10" ht="15.5" x14ac:dyDescent="0.35">
      <c r="A21" s="170"/>
      <c r="B21" s="171" t="s">
        <v>48</v>
      </c>
      <c r="C21" s="172">
        <f>IFERROR(VLOOKUP(B21,Rates!A1:B12,2,FALSE),0)</f>
        <v>0</v>
      </c>
      <c r="D21" s="173"/>
      <c r="E21" s="174"/>
      <c r="F21" s="175"/>
      <c r="G21" s="176">
        <f t="shared" si="0"/>
        <v>0</v>
      </c>
      <c r="H21" s="177">
        <f t="shared" si="1"/>
        <v>0</v>
      </c>
      <c r="I21" s="178">
        <f t="shared" si="2"/>
        <v>0</v>
      </c>
      <c r="J21" s="179">
        <f t="shared" si="3"/>
        <v>0</v>
      </c>
    </row>
    <row r="22" spans="1:10" ht="15.5" x14ac:dyDescent="0.35">
      <c r="A22" s="180" t="s">
        <v>1</v>
      </c>
      <c r="B22" s="181"/>
      <c r="C22" s="182"/>
      <c r="D22" s="173"/>
      <c r="E22" s="183"/>
      <c r="F22" s="184"/>
      <c r="G22" s="176">
        <f>SUM(G12:G21)</f>
        <v>0</v>
      </c>
      <c r="H22" s="177">
        <f t="shared" ref="H22:I22" si="7">SUM(H12:H21)</f>
        <v>0</v>
      </c>
      <c r="I22" s="177">
        <f t="shared" si="7"/>
        <v>0</v>
      </c>
      <c r="J22" s="185">
        <f>SUM(J12:J21)</f>
        <v>0</v>
      </c>
    </row>
    <row r="23" spans="1:10" ht="18" x14ac:dyDescent="0.4">
      <c r="A23" s="208" t="s">
        <v>97</v>
      </c>
      <c r="B23" s="47"/>
      <c r="C23" s="48"/>
      <c r="D23" s="49"/>
      <c r="E23" s="50"/>
      <c r="F23" s="10"/>
      <c r="G23" s="10"/>
      <c r="H23" s="10"/>
      <c r="I23" s="60"/>
      <c r="J23" s="334"/>
    </row>
    <row r="24" spans="1:10" s="150" customFormat="1" ht="30" customHeight="1" x14ac:dyDescent="0.3">
      <c r="A24" s="341" t="s">
        <v>95</v>
      </c>
      <c r="B24" s="331"/>
      <c r="C24" s="331"/>
      <c r="D24" s="331"/>
      <c r="E24" s="335" t="s">
        <v>88</v>
      </c>
      <c r="F24" s="335" t="s">
        <v>89</v>
      </c>
      <c r="G24" s="335" t="s">
        <v>90</v>
      </c>
      <c r="H24" s="335" t="s">
        <v>91</v>
      </c>
      <c r="I24" s="335" t="s">
        <v>94</v>
      </c>
      <c r="J24" s="332" t="s">
        <v>61</v>
      </c>
    </row>
    <row r="25" spans="1:10" ht="15.5" x14ac:dyDescent="0.35">
      <c r="A25" s="169"/>
      <c r="B25" s="163" t="s">
        <v>48</v>
      </c>
      <c r="C25" s="186"/>
      <c r="D25" s="162"/>
      <c r="E25" s="163"/>
      <c r="F25" s="164"/>
      <c r="G25" s="165">
        <f t="shared" ref="G25:G30" si="8">E25*F25</f>
        <v>0</v>
      </c>
      <c r="H25" s="166">
        <f>G25*D25</f>
        <v>0</v>
      </c>
      <c r="I25" s="162"/>
      <c r="J25" s="187">
        <f>I25+H25</f>
        <v>0</v>
      </c>
    </row>
    <row r="26" spans="1:10" ht="15.5" x14ac:dyDescent="0.35">
      <c r="A26" s="169"/>
      <c r="B26" s="163" t="s">
        <v>48</v>
      </c>
      <c r="C26" s="186"/>
      <c r="D26" s="162"/>
      <c r="E26" s="163"/>
      <c r="F26" s="164"/>
      <c r="G26" s="165">
        <f t="shared" si="8"/>
        <v>0</v>
      </c>
      <c r="H26" s="166">
        <f t="shared" ref="H26:H30" si="9">G26*D26</f>
        <v>0</v>
      </c>
      <c r="I26" s="162"/>
      <c r="J26" s="187">
        <f t="shared" ref="J26:J30" si="10">I26+H26</f>
        <v>0</v>
      </c>
    </row>
    <row r="27" spans="1:10" ht="15.5" x14ac:dyDescent="0.35">
      <c r="A27" s="169"/>
      <c r="B27" s="163" t="s">
        <v>48</v>
      </c>
      <c r="C27" s="186"/>
      <c r="D27" s="162"/>
      <c r="E27" s="163"/>
      <c r="F27" s="164"/>
      <c r="G27" s="165">
        <f t="shared" si="8"/>
        <v>0</v>
      </c>
      <c r="H27" s="166">
        <f t="shared" si="9"/>
        <v>0</v>
      </c>
      <c r="I27" s="162"/>
      <c r="J27" s="187">
        <f t="shared" si="10"/>
        <v>0</v>
      </c>
    </row>
    <row r="28" spans="1:10" ht="15.5" x14ac:dyDescent="0.35">
      <c r="A28" s="169"/>
      <c r="B28" s="163" t="s">
        <v>48</v>
      </c>
      <c r="C28" s="186"/>
      <c r="D28" s="162"/>
      <c r="E28" s="163"/>
      <c r="F28" s="164"/>
      <c r="G28" s="165">
        <f t="shared" si="8"/>
        <v>0</v>
      </c>
      <c r="H28" s="166">
        <f t="shared" si="9"/>
        <v>0</v>
      </c>
      <c r="I28" s="162"/>
      <c r="J28" s="187">
        <f t="shared" si="10"/>
        <v>0</v>
      </c>
    </row>
    <row r="29" spans="1:10" ht="15.5" x14ac:dyDescent="0.35">
      <c r="A29" s="169"/>
      <c r="B29" s="163" t="s">
        <v>48</v>
      </c>
      <c r="C29" s="186"/>
      <c r="D29" s="162"/>
      <c r="E29" s="163"/>
      <c r="F29" s="164"/>
      <c r="G29" s="165">
        <f t="shared" si="8"/>
        <v>0</v>
      </c>
      <c r="H29" s="166">
        <f t="shared" si="9"/>
        <v>0</v>
      </c>
      <c r="I29" s="162"/>
      <c r="J29" s="187">
        <f t="shared" si="10"/>
        <v>0</v>
      </c>
    </row>
    <row r="30" spans="1:10" ht="15.5" x14ac:dyDescent="0.35">
      <c r="A30" s="170"/>
      <c r="B30" s="174" t="s">
        <v>48</v>
      </c>
      <c r="C30" s="188"/>
      <c r="D30" s="173"/>
      <c r="E30" s="174"/>
      <c r="F30" s="175"/>
      <c r="G30" s="176">
        <f t="shared" si="8"/>
        <v>0</v>
      </c>
      <c r="H30" s="177">
        <f t="shared" si="9"/>
        <v>0</v>
      </c>
      <c r="I30" s="173"/>
      <c r="J30" s="187">
        <f t="shared" si="10"/>
        <v>0</v>
      </c>
    </row>
    <row r="31" spans="1:10" ht="15.5" x14ac:dyDescent="0.35">
      <c r="A31" s="180" t="s">
        <v>1</v>
      </c>
      <c r="B31" s="181"/>
      <c r="C31" s="181"/>
      <c r="D31" s="173"/>
      <c r="E31" s="174"/>
      <c r="F31" s="175"/>
      <c r="G31" s="176">
        <f>SUM(G25:G30)</f>
        <v>0</v>
      </c>
      <c r="H31" s="177">
        <f t="shared" ref="H31:I31" si="11">SUM(H25:H30)</f>
        <v>0</v>
      </c>
      <c r="I31" s="177">
        <f t="shared" si="11"/>
        <v>0</v>
      </c>
      <c r="J31" s="189">
        <f>SUM(J25:J30)</f>
        <v>0</v>
      </c>
    </row>
    <row r="32" spans="1:10" ht="24" customHeight="1" x14ac:dyDescent="0.35">
      <c r="A32" s="230" t="s">
        <v>67</v>
      </c>
      <c r="B32" s="92"/>
      <c r="C32" s="92"/>
      <c r="D32" s="93"/>
      <c r="E32" s="83"/>
      <c r="F32" s="83"/>
      <c r="G32" s="84"/>
      <c r="H32" s="85">
        <f>H22+H31</f>
        <v>0</v>
      </c>
      <c r="I32" s="85">
        <f>I22+I31</f>
        <v>0</v>
      </c>
      <c r="J32" s="157">
        <f>J22+J31</f>
        <v>0</v>
      </c>
    </row>
    <row r="33" spans="1:10" ht="32.25" customHeight="1" x14ac:dyDescent="0.4">
      <c r="A33" s="208" t="s">
        <v>68</v>
      </c>
      <c r="B33" s="222" t="s">
        <v>32</v>
      </c>
      <c r="C33" s="223" t="s">
        <v>35</v>
      </c>
      <c r="D33" s="224"/>
      <c r="E33" s="51"/>
      <c r="F33" s="51"/>
      <c r="G33" s="51"/>
      <c r="H33" s="51"/>
      <c r="I33" s="51"/>
      <c r="J33" s="225" t="s">
        <v>61</v>
      </c>
    </row>
    <row r="34" spans="1:10" ht="15.5" x14ac:dyDescent="0.35">
      <c r="A34" s="169"/>
      <c r="B34" s="190"/>
      <c r="C34" s="162"/>
      <c r="D34" s="190"/>
      <c r="E34" s="163"/>
      <c r="F34" s="163"/>
      <c r="G34" s="163"/>
      <c r="H34" s="163"/>
      <c r="I34" s="163"/>
      <c r="J34" s="191"/>
    </row>
    <row r="35" spans="1:10" ht="15.5" x14ac:dyDescent="0.35">
      <c r="A35" s="169"/>
      <c r="B35" s="190"/>
      <c r="C35" s="162"/>
      <c r="D35" s="190"/>
      <c r="E35" s="163"/>
      <c r="F35" s="163"/>
      <c r="G35" s="163"/>
      <c r="H35" s="163"/>
      <c r="I35" s="163"/>
      <c r="J35" s="191"/>
    </row>
    <row r="36" spans="1:10" ht="15.5" x14ac:dyDescent="0.35">
      <c r="A36" s="169"/>
      <c r="B36" s="190"/>
      <c r="C36" s="162"/>
      <c r="D36" s="190"/>
      <c r="E36" s="163"/>
      <c r="F36" s="163"/>
      <c r="G36" s="163"/>
      <c r="H36" s="163"/>
      <c r="I36" s="163"/>
      <c r="J36" s="191"/>
    </row>
    <row r="37" spans="1:10" ht="15.5" x14ac:dyDescent="0.35">
      <c r="A37" s="169"/>
      <c r="B37" s="190"/>
      <c r="C37" s="162"/>
      <c r="D37" s="190"/>
      <c r="E37" s="163"/>
      <c r="F37" s="163"/>
      <c r="G37" s="163"/>
      <c r="H37" s="163"/>
      <c r="I37" s="163"/>
      <c r="J37" s="191"/>
    </row>
    <row r="38" spans="1:10" ht="15.5" x14ac:dyDescent="0.35">
      <c r="A38" s="170"/>
      <c r="B38" s="192"/>
      <c r="C38" s="173"/>
      <c r="D38" s="192"/>
      <c r="E38" s="174"/>
      <c r="F38" s="174"/>
      <c r="G38" s="174"/>
      <c r="H38" s="174"/>
      <c r="I38" s="174"/>
      <c r="J38" s="193"/>
    </row>
    <row r="39" spans="1:10" ht="15.5" x14ac:dyDescent="0.35">
      <c r="A39" s="231" t="s">
        <v>1</v>
      </c>
      <c r="B39" s="181"/>
      <c r="C39" s="194"/>
      <c r="D39" s="192"/>
      <c r="E39" s="174"/>
      <c r="F39" s="174"/>
      <c r="G39" s="174"/>
      <c r="H39" s="174"/>
      <c r="I39" s="174"/>
      <c r="J39" s="195">
        <f>SUM(J33:J38)</f>
        <v>0</v>
      </c>
    </row>
    <row r="40" spans="1:10" ht="28.5" customHeight="1" x14ac:dyDescent="0.4">
      <c r="A40" s="208" t="s">
        <v>69</v>
      </c>
      <c r="B40" s="226" t="s">
        <v>34</v>
      </c>
      <c r="C40" s="226" t="s">
        <v>33</v>
      </c>
      <c r="D40" s="227" t="s">
        <v>36</v>
      </c>
      <c r="E40" s="226" t="s">
        <v>37</v>
      </c>
      <c r="F40" s="226" t="s">
        <v>38</v>
      </c>
      <c r="G40" s="51"/>
      <c r="H40" s="51"/>
      <c r="I40" s="51"/>
      <c r="J40" s="225" t="s">
        <v>61</v>
      </c>
    </row>
    <row r="41" spans="1:10" ht="15.5" x14ac:dyDescent="0.35">
      <c r="A41" s="169" t="s">
        <v>2</v>
      </c>
      <c r="B41" s="163"/>
      <c r="C41" s="162"/>
      <c r="D41" s="162"/>
      <c r="E41" s="162"/>
      <c r="F41" s="162"/>
      <c r="G41" s="163"/>
      <c r="H41" s="163"/>
      <c r="I41" s="163"/>
      <c r="J41" s="191"/>
    </row>
    <row r="42" spans="1:10" ht="15.5" x14ac:dyDescent="0.35">
      <c r="A42" s="169"/>
      <c r="B42" s="163"/>
      <c r="C42" s="162"/>
      <c r="D42" s="162"/>
      <c r="E42" s="162"/>
      <c r="F42" s="162"/>
      <c r="G42" s="163"/>
      <c r="H42" s="163"/>
      <c r="I42" s="163"/>
      <c r="J42" s="191"/>
    </row>
    <row r="43" spans="1:10" ht="15.5" x14ac:dyDescent="0.35">
      <c r="A43" s="169"/>
      <c r="B43" s="163"/>
      <c r="C43" s="162"/>
      <c r="D43" s="162"/>
      <c r="E43" s="162"/>
      <c r="F43" s="162"/>
      <c r="G43" s="163"/>
      <c r="H43" s="163"/>
      <c r="I43" s="163"/>
      <c r="J43" s="191"/>
    </row>
    <row r="44" spans="1:10" ht="15.5" x14ac:dyDescent="0.35">
      <c r="A44" s="169" t="s">
        <v>2</v>
      </c>
      <c r="B44" s="163"/>
      <c r="C44" s="162"/>
      <c r="D44" s="162"/>
      <c r="E44" s="162"/>
      <c r="F44" s="162"/>
      <c r="G44" s="163"/>
      <c r="H44" s="163"/>
      <c r="I44" s="163"/>
      <c r="J44" s="191"/>
    </row>
    <row r="45" spans="1:10" ht="15.5" x14ac:dyDescent="0.35">
      <c r="A45" s="170"/>
      <c r="B45" s="174"/>
      <c r="C45" s="173"/>
      <c r="D45" s="173"/>
      <c r="E45" s="173"/>
      <c r="F45" s="173"/>
      <c r="G45" s="174"/>
      <c r="H45" s="174"/>
      <c r="I45" s="174"/>
      <c r="J45" s="193"/>
    </row>
    <row r="46" spans="1:10" ht="15.5" x14ac:dyDescent="0.35">
      <c r="A46" s="232" t="s">
        <v>1</v>
      </c>
      <c r="B46" s="181"/>
      <c r="C46" s="196"/>
      <c r="D46" s="196"/>
      <c r="E46" s="196"/>
      <c r="F46" s="196"/>
      <c r="G46" s="181"/>
      <c r="H46" s="181"/>
      <c r="I46" s="181"/>
      <c r="J46" s="195">
        <f>SUM(J40:J45)</f>
        <v>0</v>
      </c>
    </row>
    <row r="47" spans="1:10" ht="29.25" customHeight="1" x14ac:dyDescent="0.4">
      <c r="A47" s="209" t="s">
        <v>70</v>
      </c>
      <c r="B47" s="222" t="s">
        <v>32</v>
      </c>
      <c r="C47" s="223" t="s">
        <v>35</v>
      </c>
      <c r="D47" s="224"/>
      <c r="E47" s="51"/>
      <c r="F47" s="51"/>
      <c r="G47" s="51"/>
      <c r="H47" s="51"/>
      <c r="I47" s="51"/>
      <c r="J47" s="225" t="s">
        <v>61</v>
      </c>
    </row>
    <row r="48" spans="1:10" ht="15.5" x14ac:dyDescent="0.35">
      <c r="A48" s="169"/>
      <c r="B48" s="163"/>
      <c r="C48" s="162"/>
      <c r="D48" s="190"/>
      <c r="E48" s="163"/>
      <c r="F48" s="163"/>
      <c r="G48" s="163"/>
      <c r="H48" s="163"/>
      <c r="I48" s="163"/>
      <c r="J48" s="191"/>
    </row>
    <row r="49" spans="1:10" ht="15.5" x14ac:dyDescent="0.35">
      <c r="A49" s="169"/>
      <c r="B49" s="163"/>
      <c r="C49" s="162"/>
      <c r="D49" s="190"/>
      <c r="E49" s="163"/>
      <c r="F49" s="163"/>
      <c r="G49" s="163"/>
      <c r="H49" s="163"/>
      <c r="I49" s="163"/>
      <c r="J49" s="191"/>
    </row>
    <row r="50" spans="1:10" ht="15.5" x14ac:dyDescent="0.35">
      <c r="A50" s="169"/>
      <c r="B50" s="163"/>
      <c r="C50" s="162"/>
      <c r="D50" s="190"/>
      <c r="E50" s="163"/>
      <c r="F50" s="163"/>
      <c r="G50" s="163"/>
      <c r="H50" s="163"/>
      <c r="I50" s="163"/>
      <c r="J50" s="191"/>
    </row>
    <row r="51" spans="1:10" ht="15.5" x14ac:dyDescent="0.35">
      <c r="A51" s="169"/>
      <c r="B51" s="163"/>
      <c r="C51" s="162"/>
      <c r="D51" s="190"/>
      <c r="E51" s="163"/>
      <c r="F51" s="163"/>
      <c r="G51" s="163"/>
      <c r="H51" s="163"/>
      <c r="I51" s="163"/>
      <c r="J51" s="191"/>
    </row>
    <row r="52" spans="1:10" ht="15.5" x14ac:dyDescent="0.35">
      <c r="A52" s="169"/>
      <c r="B52" s="163"/>
      <c r="C52" s="162"/>
      <c r="D52" s="190"/>
      <c r="E52" s="163"/>
      <c r="F52" s="163"/>
      <c r="G52" s="163"/>
      <c r="H52" s="163"/>
      <c r="I52" s="163"/>
      <c r="J52" s="191"/>
    </row>
    <row r="53" spans="1:10" ht="15.5" x14ac:dyDescent="0.35">
      <c r="A53" s="170"/>
      <c r="B53" s="174"/>
      <c r="C53" s="173"/>
      <c r="D53" s="192"/>
      <c r="E53" s="174"/>
      <c r="F53" s="174"/>
      <c r="G53" s="174"/>
      <c r="H53" s="174"/>
      <c r="I53" s="174"/>
      <c r="J53" s="193"/>
    </row>
    <row r="54" spans="1:10" ht="15.5" x14ac:dyDescent="0.35">
      <c r="A54" s="232" t="s">
        <v>1</v>
      </c>
      <c r="B54" s="181"/>
      <c r="C54" s="196"/>
      <c r="D54" s="192"/>
      <c r="E54" s="174"/>
      <c r="F54" s="174"/>
      <c r="G54" s="174"/>
      <c r="H54" s="174"/>
      <c r="I54" s="174"/>
      <c r="J54" s="195">
        <f>SUM(J47:J53)</f>
        <v>0</v>
      </c>
    </row>
    <row r="55" spans="1:10" ht="23.25" customHeight="1" x14ac:dyDescent="0.4">
      <c r="A55" s="209" t="s">
        <v>71</v>
      </c>
      <c r="B55" s="7"/>
      <c r="C55" s="7"/>
      <c r="D55" s="14"/>
      <c r="E55" s="10"/>
      <c r="F55" s="10"/>
      <c r="G55" s="10"/>
      <c r="H55" s="10"/>
      <c r="I55" s="10"/>
      <c r="J55" s="228" t="s">
        <v>61</v>
      </c>
    </row>
    <row r="56" spans="1:10" ht="15.5" x14ac:dyDescent="0.35">
      <c r="A56" s="169"/>
      <c r="B56" s="163"/>
      <c r="C56" s="163"/>
      <c r="D56" s="190"/>
      <c r="E56" s="163"/>
      <c r="F56" s="163"/>
      <c r="G56" s="163"/>
      <c r="H56" s="163"/>
      <c r="I56" s="163"/>
      <c r="J56" s="191"/>
    </row>
    <row r="57" spans="1:10" ht="15.5" x14ac:dyDescent="0.35">
      <c r="A57" s="169"/>
      <c r="B57" s="163"/>
      <c r="C57" s="163"/>
      <c r="D57" s="190"/>
      <c r="E57" s="163"/>
      <c r="F57" s="163"/>
      <c r="G57" s="163"/>
      <c r="H57" s="163"/>
      <c r="I57" s="163"/>
      <c r="J57" s="191"/>
    </row>
    <row r="58" spans="1:10" ht="15.5" x14ac:dyDescent="0.35">
      <c r="A58" s="169"/>
      <c r="B58" s="163"/>
      <c r="C58" s="163"/>
      <c r="D58" s="190"/>
      <c r="E58" s="163"/>
      <c r="F58" s="163"/>
      <c r="G58" s="163"/>
      <c r="H58" s="163"/>
      <c r="I58" s="163"/>
      <c r="J58" s="191"/>
    </row>
    <row r="59" spans="1:10" ht="15.5" x14ac:dyDescent="0.35">
      <c r="A59" s="169"/>
      <c r="B59" s="163"/>
      <c r="C59" s="163"/>
      <c r="D59" s="190"/>
      <c r="E59" s="163"/>
      <c r="F59" s="163"/>
      <c r="G59" s="163"/>
      <c r="H59" s="163"/>
      <c r="I59" s="163"/>
      <c r="J59" s="191"/>
    </row>
    <row r="60" spans="1:10" ht="15.5" x14ac:dyDescent="0.35">
      <c r="A60" s="169"/>
      <c r="B60" s="163"/>
      <c r="C60" s="163"/>
      <c r="D60" s="190"/>
      <c r="E60" s="163"/>
      <c r="F60" s="163"/>
      <c r="G60" s="163"/>
      <c r="H60" s="163"/>
      <c r="I60" s="163"/>
      <c r="J60" s="191"/>
    </row>
    <row r="61" spans="1:10" ht="15.5" x14ac:dyDescent="0.35">
      <c r="A61" s="169"/>
      <c r="B61" s="163"/>
      <c r="C61" s="163"/>
      <c r="D61" s="190"/>
      <c r="E61" s="163"/>
      <c r="F61" s="163"/>
      <c r="G61" s="163"/>
      <c r="H61" s="163"/>
      <c r="I61" s="163"/>
      <c r="J61" s="191"/>
    </row>
    <row r="62" spans="1:10" ht="15.5" x14ac:dyDescent="0.35">
      <c r="A62" s="169"/>
      <c r="B62" s="163"/>
      <c r="C62" s="163"/>
      <c r="D62" s="190"/>
      <c r="E62" s="163"/>
      <c r="F62" s="163"/>
      <c r="G62" s="163"/>
      <c r="H62" s="163"/>
      <c r="I62" s="163"/>
      <c r="J62" s="191"/>
    </row>
    <row r="63" spans="1:10" ht="15.5" x14ac:dyDescent="0.35">
      <c r="A63" s="169"/>
      <c r="B63" s="163"/>
      <c r="C63" s="163"/>
      <c r="D63" s="190"/>
      <c r="E63" s="163"/>
      <c r="F63" s="163"/>
      <c r="G63" s="163"/>
      <c r="H63" s="163"/>
      <c r="I63" s="163"/>
      <c r="J63" s="191"/>
    </row>
    <row r="64" spans="1:10" ht="15.5" x14ac:dyDescent="0.35">
      <c r="A64" s="169"/>
      <c r="B64" s="163"/>
      <c r="C64" s="163"/>
      <c r="D64" s="190"/>
      <c r="E64" s="163"/>
      <c r="F64" s="163"/>
      <c r="G64" s="163"/>
      <c r="H64" s="163"/>
      <c r="I64" s="163"/>
      <c r="J64" s="191"/>
    </row>
    <row r="65" spans="1:10" ht="15.5" x14ac:dyDescent="0.35">
      <c r="A65" s="170"/>
      <c r="B65" s="174"/>
      <c r="C65" s="174"/>
      <c r="D65" s="192"/>
      <c r="E65" s="174"/>
      <c r="F65" s="174"/>
      <c r="G65" s="174"/>
      <c r="H65" s="174"/>
      <c r="I65" s="174"/>
      <c r="J65" s="193"/>
    </row>
    <row r="66" spans="1:10" ht="15.5" x14ac:dyDescent="0.35">
      <c r="A66" s="232" t="s">
        <v>1</v>
      </c>
      <c r="B66" s="181"/>
      <c r="C66" s="181"/>
      <c r="D66" s="197"/>
      <c r="E66" s="174"/>
      <c r="F66" s="174"/>
      <c r="G66" s="174"/>
      <c r="H66" s="174"/>
      <c r="I66" s="174"/>
      <c r="J66" s="195">
        <f>SUM(J55:J65)</f>
        <v>0</v>
      </c>
    </row>
    <row r="67" spans="1:10" ht="29.25" customHeight="1" x14ac:dyDescent="0.4">
      <c r="A67" s="209" t="s">
        <v>72</v>
      </c>
      <c r="B67" s="9"/>
      <c r="C67" s="9"/>
      <c r="D67" s="8"/>
      <c r="E67" s="10"/>
      <c r="F67" s="10"/>
      <c r="G67" s="10"/>
      <c r="H67" s="10"/>
      <c r="I67" s="10"/>
      <c r="J67" s="228" t="s">
        <v>61</v>
      </c>
    </row>
    <row r="68" spans="1:10" ht="15.5" x14ac:dyDescent="0.35">
      <c r="A68" s="198"/>
      <c r="B68" s="199"/>
      <c r="C68" s="199"/>
      <c r="D68" s="200"/>
      <c r="E68" s="163"/>
      <c r="F68" s="163"/>
      <c r="G68" s="163"/>
      <c r="H68" s="163"/>
      <c r="I68" s="163"/>
      <c r="J68" s="191"/>
    </row>
    <row r="69" spans="1:10" ht="15.5" x14ac:dyDescent="0.35">
      <c r="A69" s="198"/>
      <c r="B69" s="199"/>
      <c r="C69" s="199"/>
      <c r="D69" s="200"/>
      <c r="E69" s="163"/>
      <c r="F69" s="163"/>
      <c r="G69" s="163"/>
      <c r="H69" s="163"/>
      <c r="I69" s="163"/>
      <c r="J69" s="191"/>
    </row>
    <row r="70" spans="1:10" ht="15.5" x14ac:dyDescent="0.35">
      <c r="A70" s="198"/>
      <c r="B70" s="199"/>
      <c r="C70" s="199"/>
      <c r="D70" s="200"/>
      <c r="E70" s="163"/>
      <c r="F70" s="163"/>
      <c r="G70" s="163"/>
      <c r="H70" s="163"/>
      <c r="I70" s="163"/>
      <c r="J70" s="191"/>
    </row>
    <row r="71" spans="1:10" ht="15.5" x14ac:dyDescent="0.35">
      <c r="A71" s="198"/>
      <c r="B71" s="199"/>
      <c r="C71" s="199"/>
      <c r="D71" s="200"/>
      <c r="E71" s="163"/>
      <c r="F71" s="163"/>
      <c r="G71" s="163"/>
      <c r="H71" s="163"/>
      <c r="I71" s="163"/>
      <c r="J71" s="191"/>
    </row>
    <row r="72" spans="1:10" ht="15.5" x14ac:dyDescent="0.35">
      <c r="A72" s="198"/>
      <c r="B72" s="199"/>
      <c r="C72" s="199"/>
      <c r="D72" s="200"/>
      <c r="E72" s="163"/>
      <c r="F72" s="163"/>
      <c r="G72" s="163"/>
      <c r="H72" s="163"/>
      <c r="I72" s="163"/>
      <c r="J72" s="191"/>
    </row>
    <row r="73" spans="1:10" ht="15.5" x14ac:dyDescent="0.35">
      <c r="A73" s="231" t="s">
        <v>1</v>
      </c>
      <c r="B73" s="201"/>
      <c r="C73" s="201"/>
      <c r="D73" s="202"/>
      <c r="E73" s="203"/>
      <c r="F73" s="203"/>
      <c r="G73" s="203"/>
      <c r="H73" s="203"/>
      <c r="I73" s="203"/>
      <c r="J73" s="204">
        <f>SUM(J68:J72)</f>
        <v>0</v>
      </c>
    </row>
    <row r="74" spans="1:10" ht="18" x14ac:dyDescent="0.4">
      <c r="A74" s="210" t="s">
        <v>22</v>
      </c>
      <c r="B74" s="94"/>
      <c r="C74" s="94"/>
      <c r="D74" s="95"/>
      <c r="E74" s="94"/>
      <c r="F74" s="94"/>
      <c r="G74" s="94"/>
      <c r="H74" s="94"/>
      <c r="I74" s="94"/>
      <c r="J74" s="96">
        <f>SUM(J32,J39,J46,J54,J66,J73)</f>
        <v>0</v>
      </c>
    </row>
    <row r="75" spans="1:10" ht="13" x14ac:dyDescent="0.3">
      <c r="A75" s="15"/>
      <c r="B75" s="229" t="s">
        <v>8</v>
      </c>
      <c r="C75" s="229" t="s">
        <v>11</v>
      </c>
      <c r="J75" s="69"/>
    </row>
    <row r="76" spans="1:10" ht="18" x14ac:dyDescent="0.4">
      <c r="A76" s="211" t="s">
        <v>40</v>
      </c>
      <c r="B76" s="174" t="s">
        <v>48</v>
      </c>
      <c r="C76" s="205">
        <f>IFERROR(VLOOKUP(B76,Rates!A21:B28,2,FALSE),0)</f>
        <v>0</v>
      </c>
      <c r="D76" s="192"/>
      <c r="E76" s="174"/>
      <c r="F76" s="174"/>
      <c r="G76" s="174"/>
      <c r="H76" s="174"/>
      <c r="I76" s="174"/>
      <c r="J76" s="206">
        <f>ROUND((J74-J39)*C76,0)</f>
        <v>0</v>
      </c>
    </row>
    <row r="77" spans="1:10" ht="18.5" thickBot="1" x14ac:dyDescent="0.45">
      <c r="A77" s="212" t="s">
        <v>23</v>
      </c>
      <c r="B77" s="97"/>
      <c r="C77" s="97"/>
      <c r="D77" s="98"/>
      <c r="E77" s="97"/>
      <c r="F77" s="97"/>
      <c r="G77" s="97"/>
      <c r="H77" s="97"/>
      <c r="I77" s="97"/>
      <c r="J77" s="158">
        <f>SUM(J74:J76)</f>
        <v>0</v>
      </c>
    </row>
    <row r="78" spans="1:10" ht="13" thickTop="1" x14ac:dyDescent="0.25"/>
    <row r="80" spans="1:10" x14ac:dyDescent="0.25">
      <c r="A80" s="13"/>
    </row>
  </sheetData>
  <sheetProtection selectLockedCells="1"/>
  <mergeCells count="2">
    <mergeCell ref="B6:J6"/>
    <mergeCell ref="B7:J7"/>
  </mergeCells>
  <phoneticPr fontId="0" type="noConversion"/>
  <dataValidations count="4">
    <dataValidation type="list" allowBlank="1" showErrorMessage="1" sqref="B13:B21" xr:uid="{00000000-0002-0000-0100-000000000000}">
      <formula1>Personnel</formula1>
    </dataValidation>
    <dataValidation type="list" allowBlank="1" showInputMessage="1" showErrorMessage="1" sqref="B25:B30" xr:uid="{00000000-0002-0000-0100-000001000000}">
      <formula1>Student</formula1>
    </dataValidation>
    <dataValidation type="list" allowBlank="1" showErrorMessage="1" sqref="B76" xr:uid="{00000000-0002-0000-0100-000002000000}">
      <formula1>Indirect</formula1>
    </dataValidation>
    <dataValidation type="list" allowBlank="1" showInputMessage="1" showErrorMessage="1" promptTitle="Fringe Benefits" prompt="Please select the category and fiscal year appropriate for the current budget period." sqref="B12" xr:uid="{BED39831-8662-4A20-B985-94545E7DAE2C}">
      <formula1>Personnel</formula1>
    </dataValidation>
  </dataValidations>
  <hyperlinks>
    <hyperlink ref="A24:B24" r:id="rId1" display="SEE BUDGET RATES FOR CURRENT GRADUATE STUDENT STIPEND RATES" xr:uid="{00000000-0004-0000-0100-000000000000}"/>
    <hyperlink ref="A24" r:id="rId2" xr:uid="{DEC02600-721D-4DD3-A245-088FF856FE4D}"/>
  </hyperlinks>
  <printOptions horizontalCentered="1" verticalCentered="1" gridLines="1"/>
  <pageMargins left="0.3" right="0.25" top="0" bottom="0.25" header="0.5" footer="0.5"/>
  <pageSetup scale="57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6" name="Check Box 21">
              <controlPr defaultSize="0" autoFill="0" autoLine="0" autoPict="0">
                <anchor moveWithCells="1">
                  <from>
                    <xdr:col>6</xdr:col>
                    <xdr:colOff>488950</xdr:colOff>
                    <xdr:row>1</xdr:row>
                    <xdr:rowOff>133350</xdr:rowOff>
                  </from>
                  <to>
                    <xdr:col>7</xdr:col>
                    <xdr:colOff>762000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7" name="Check Box 22">
              <controlPr defaultSize="0" autoFill="0" autoLine="0" autoPict="0">
                <anchor moveWithCells="1">
                  <from>
                    <xdr:col>6</xdr:col>
                    <xdr:colOff>488950</xdr:colOff>
                    <xdr:row>2</xdr:row>
                    <xdr:rowOff>146050</xdr:rowOff>
                  </from>
                  <to>
                    <xdr:col>7</xdr:col>
                    <xdr:colOff>762000</xdr:colOff>
                    <xdr:row>4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80"/>
  <sheetViews>
    <sheetView showZeros="0" zoomScale="80" zoomScaleNormal="80" workbookViewId="0">
      <selection activeCell="D30" sqref="D30"/>
    </sheetView>
  </sheetViews>
  <sheetFormatPr defaultColWidth="9.1796875" defaultRowHeight="12.5" x14ac:dyDescent="0.25"/>
  <cols>
    <col min="1" max="1" width="40.453125" style="12" customWidth="1"/>
    <col min="2" max="2" width="29.453125" style="12" customWidth="1"/>
    <col min="3" max="3" width="13.54296875" style="12" customWidth="1"/>
    <col min="4" max="4" width="22.26953125" style="11" customWidth="1"/>
    <col min="5" max="5" width="9.81640625" style="12" customWidth="1"/>
    <col min="6" max="6" width="9.26953125" style="12" bestFit="1" customWidth="1"/>
    <col min="7" max="7" width="8.7265625" style="12" customWidth="1"/>
    <col min="8" max="8" width="12.26953125" style="12" customWidth="1"/>
    <col min="9" max="9" width="16.81640625" style="12" customWidth="1"/>
    <col min="10" max="10" width="17.81640625" style="11" customWidth="1"/>
    <col min="11" max="16384" width="9.1796875" style="12"/>
  </cols>
  <sheetData>
    <row r="1" spans="1:12" s="27" customFormat="1" ht="13" x14ac:dyDescent="0.3">
      <c r="A1" s="18"/>
      <c r="B1" s="19"/>
      <c r="C1" s="20"/>
      <c r="D1" s="20"/>
      <c r="E1" s="20"/>
      <c r="F1" s="20"/>
      <c r="G1" s="61" t="s">
        <v>28</v>
      </c>
      <c r="H1" s="21"/>
      <c r="I1" s="22"/>
      <c r="J1" s="23"/>
    </row>
    <row r="2" spans="1:12" s="27" customFormat="1" x14ac:dyDescent="0.25">
      <c r="A2" s="25"/>
      <c r="B2" s="26"/>
      <c r="G2" s="25"/>
      <c r="I2" s="26"/>
      <c r="J2" s="29"/>
    </row>
    <row r="3" spans="1:12" s="27" customFormat="1" x14ac:dyDescent="0.25">
      <c r="A3" s="25"/>
      <c r="B3" s="26"/>
      <c r="G3" s="30" t="s">
        <v>24</v>
      </c>
      <c r="H3" s="26"/>
      <c r="I3" s="28" t="s">
        <v>29</v>
      </c>
      <c r="J3" s="29"/>
    </row>
    <row r="4" spans="1:12" s="27" customFormat="1" x14ac:dyDescent="0.25">
      <c r="A4" s="25"/>
      <c r="B4" s="26"/>
      <c r="G4" s="31" t="s">
        <v>25</v>
      </c>
      <c r="H4" s="32"/>
      <c r="I4" s="33"/>
      <c r="J4" s="34"/>
    </row>
    <row r="5" spans="1:12" s="27" customFormat="1" ht="13" thickBot="1" x14ac:dyDescent="0.3">
      <c r="A5" s="35"/>
      <c r="B5" s="36"/>
      <c r="C5" s="37"/>
      <c r="D5" s="37"/>
      <c r="E5" s="37"/>
      <c r="F5" s="36"/>
      <c r="G5" s="37"/>
      <c r="H5" s="37"/>
      <c r="I5" s="37"/>
      <c r="J5" s="151"/>
    </row>
    <row r="6" spans="1:12" ht="26.25" customHeight="1" thickTop="1" x14ac:dyDescent="0.25">
      <c r="A6" s="213" t="s">
        <v>56</v>
      </c>
      <c r="B6" s="342">
        <f>'Year 1'!B6:J6</f>
        <v>0</v>
      </c>
      <c r="C6" s="342"/>
      <c r="D6" s="342"/>
      <c r="E6" s="342"/>
      <c r="F6" s="342"/>
      <c r="G6" s="342"/>
      <c r="H6" s="342"/>
      <c r="I6" s="342"/>
      <c r="J6" s="343"/>
    </row>
    <row r="7" spans="1:12" ht="46.5" customHeight="1" x14ac:dyDescent="0.25">
      <c r="A7" s="214" t="s">
        <v>57</v>
      </c>
      <c r="B7" s="344">
        <f>'Year 1'!B7:J7</f>
        <v>0</v>
      </c>
      <c r="C7" s="344"/>
      <c r="D7" s="344"/>
      <c r="E7" s="344"/>
      <c r="F7" s="344"/>
      <c r="G7" s="344"/>
      <c r="H7" s="344"/>
      <c r="I7" s="344"/>
      <c r="J7" s="345"/>
    </row>
    <row r="8" spans="1:12" ht="28.5" customHeight="1" x14ac:dyDescent="0.35">
      <c r="A8" s="215" t="s">
        <v>60</v>
      </c>
      <c r="B8" s="53"/>
      <c r="C8" s="217" t="s">
        <v>26</v>
      </c>
      <c r="D8" s="55"/>
      <c r="E8" s="56"/>
      <c r="F8" s="57"/>
      <c r="G8" s="56"/>
      <c r="H8" s="58"/>
      <c r="I8" s="56"/>
      <c r="J8" s="152"/>
      <c r="L8" s="216"/>
    </row>
    <row r="9" spans="1:12" s="149" customFormat="1" ht="13.5" customHeight="1" x14ac:dyDescent="0.3">
      <c r="A9" s="38"/>
      <c r="B9" s="218"/>
      <c r="C9" s="218" t="s">
        <v>10</v>
      </c>
      <c r="D9" s="219"/>
      <c r="E9" s="218"/>
      <c r="F9" s="218" t="s">
        <v>4</v>
      </c>
      <c r="G9" s="218" t="s">
        <v>6</v>
      </c>
      <c r="H9" s="218" t="s">
        <v>12</v>
      </c>
      <c r="I9" s="218" t="s">
        <v>13</v>
      </c>
      <c r="J9" s="153" t="s">
        <v>27</v>
      </c>
    </row>
    <row r="10" spans="1:12" s="149" customFormat="1" ht="13" x14ac:dyDescent="0.3">
      <c r="A10" s="41"/>
      <c r="B10" s="220" t="s">
        <v>8</v>
      </c>
      <c r="C10" s="220" t="s">
        <v>11</v>
      </c>
      <c r="D10" s="221" t="s">
        <v>0</v>
      </c>
      <c r="E10" s="220" t="s">
        <v>3</v>
      </c>
      <c r="F10" s="220" t="s">
        <v>5</v>
      </c>
      <c r="G10" s="220" t="s">
        <v>7</v>
      </c>
      <c r="H10" s="220" t="s">
        <v>0</v>
      </c>
      <c r="I10" s="220" t="s">
        <v>14</v>
      </c>
      <c r="J10" s="154" t="s">
        <v>15</v>
      </c>
    </row>
    <row r="11" spans="1:12" s="149" customFormat="1" ht="15.75" customHeight="1" x14ac:dyDescent="0.4">
      <c r="A11" s="207" t="s">
        <v>39</v>
      </c>
      <c r="B11" s="63"/>
      <c r="C11" s="63"/>
      <c r="D11" s="64"/>
      <c r="E11" s="65"/>
      <c r="F11" s="65"/>
      <c r="G11" s="65"/>
      <c r="H11" s="65"/>
      <c r="I11" s="65"/>
      <c r="J11" s="155"/>
    </row>
    <row r="12" spans="1:12" ht="15.5" x14ac:dyDescent="0.35">
      <c r="A12" s="159">
        <f>'Year 1'!A12</f>
        <v>0</v>
      </c>
      <c r="B12" s="160" t="s">
        <v>48</v>
      </c>
      <c r="C12" s="161">
        <f>IFERROR(VLOOKUP(B12,Rates!A1:B12,2,FALSE),0)</f>
        <v>0</v>
      </c>
      <c r="D12" s="162">
        <f>SUM('Year 1'!D12)*1.03</f>
        <v>0</v>
      </c>
      <c r="E12" s="163">
        <v>0</v>
      </c>
      <c r="F12" s="164"/>
      <c r="G12" s="165">
        <f>E12*F12</f>
        <v>0</v>
      </c>
      <c r="H12" s="166">
        <f>G12*D12</f>
        <v>0</v>
      </c>
      <c r="I12" s="167">
        <f>H12*C12</f>
        <v>0</v>
      </c>
      <c r="J12" s="168">
        <f>H12+I12</f>
        <v>0</v>
      </c>
    </row>
    <row r="13" spans="1:12" ht="15.5" x14ac:dyDescent="0.35">
      <c r="A13" s="159">
        <f>'Year 1'!A13</f>
        <v>0</v>
      </c>
      <c r="B13" s="160" t="s">
        <v>48</v>
      </c>
      <c r="C13" s="161">
        <f>IFERROR(VLOOKUP(B13,Rates!A1:B12,2,FALSE),0)</f>
        <v>0</v>
      </c>
      <c r="D13" s="162">
        <f>SUM('Year 1'!D13)*1.03</f>
        <v>0</v>
      </c>
      <c r="E13" s="163"/>
      <c r="F13" s="164"/>
      <c r="G13" s="165">
        <f t="shared" ref="G13:G21" si="0">E13*F13</f>
        <v>0</v>
      </c>
      <c r="H13" s="166">
        <f t="shared" ref="H13:H21" si="1">G13*D13</f>
        <v>0</v>
      </c>
      <c r="I13" s="167">
        <f t="shared" ref="I13:I21" si="2">H13*C13</f>
        <v>0</v>
      </c>
      <c r="J13" s="168">
        <f t="shared" ref="J13:J21" si="3">H13+I13</f>
        <v>0</v>
      </c>
    </row>
    <row r="14" spans="1:12" ht="15.5" x14ac:dyDescent="0.35">
      <c r="A14" s="159">
        <f>'Year 1'!A14</f>
        <v>0</v>
      </c>
      <c r="B14" s="160" t="s">
        <v>48</v>
      </c>
      <c r="C14" s="161">
        <f>IFERROR(VLOOKUP(B14,Rates!A1:B12,2,FALSE),0)</f>
        <v>0</v>
      </c>
      <c r="D14" s="162">
        <f>SUM('Year 1'!D14)*1.03</f>
        <v>0</v>
      </c>
      <c r="E14" s="163"/>
      <c r="F14" s="164"/>
      <c r="G14" s="165">
        <f t="shared" si="0"/>
        <v>0</v>
      </c>
      <c r="H14" s="166">
        <f t="shared" si="1"/>
        <v>0</v>
      </c>
      <c r="I14" s="167">
        <f t="shared" si="2"/>
        <v>0</v>
      </c>
      <c r="J14" s="168">
        <f t="shared" si="3"/>
        <v>0</v>
      </c>
    </row>
    <row r="15" spans="1:12" ht="15.5" x14ac:dyDescent="0.35">
      <c r="A15" s="159">
        <f>'Year 1'!A15</f>
        <v>0</v>
      </c>
      <c r="B15" s="160" t="s">
        <v>48</v>
      </c>
      <c r="C15" s="161">
        <f>IFERROR(VLOOKUP(B15,Rates!A1:B12,2,FALSE),0)</f>
        <v>0</v>
      </c>
      <c r="D15" s="162">
        <f>SUM('Year 1'!D15)*1.03</f>
        <v>0</v>
      </c>
      <c r="E15" s="163"/>
      <c r="F15" s="164"/>
      <c r="G15" s="165">
        <f t="shared" si="0"/>
        <v>0</v>
      </c>
      <c r="H15" s="166">
        <f t="shared" si="1"/>
        <v>0</v>
      </c>
      <c r="I15" s="167">
        <f t="shared" si="2"/>
        <v>0</v>
      </c>
      <c r="J15" s="168">
        <f t="shared" si="3"/>
        <v>0</v>
      </c>
    </row>
    <row r="16" spans="1:12" ht="15.5" x14ac:dyDescent="0.35">
      <c r="A16" s="159">
        <f>'Year 1'!A16</f>
        <v>0</v>
      </c>
      <c r="B16" s="160" t="s">
        <v>48</v>
      </c>
      <c r="C16" s="161">
        <f>IFERROR(VLOOKUP(B16,Rates!A1:B12,2,FALSE),0)</f>
        <v>0</v>
      </c>
      <c r="D16" s="162">
        <f>SUM('Year 1'!D16)*1.03</f>
        <v>0</v>
      </c>
      <c r="E16" s="163"/>
      <c r="F16" s="164"/>
      <c r="G16" s="165">
        <f t="shared" si="0"/>
        <v>0</v>
      </c>
      <c r="H16" s="166">
        <f t="shared" si="1"/>
        <v>0</v>
      </c>
      <c r="I16" s="167">
        <f t="shared" si="2"/>
        <v>0</v>
      </c>
      <c r="J16" s="168">
        <f t="shared" si="3"/>
        <v>0</v>
      </c>
    </row>
    <row r="17" spans="1:10" ht="15.5" x14ac:dyDescent="0.35">
      <c r="A17" s="159">
        <f>'Year 1'!A17</f>
        <v>0</v>
      </c>
      <c r="B17" s="160" t="s">
        <v>48</v>
      </c>
      <c r="C17" s="161">
        <f>IFERROR(VLOOKUP(B17,Rates!A1:B12,2,FALSE),0)</f>
        <v>0</v>
      </c>
      <c r="D17" s="162">
        <f>SUM('Year 1'!D17)*1.03</f>
        <v>0</v>
      </c>
      <c r="E17" s="163"/>
      <c r="F17" s="164"/>
      <c r="G17" s="165">
        <f t="shared" si="0"/>
        <v>0</v>
      </c>
      <c r="H17" s="166">
        <f t="shared" si="1"/>
        <v>0</v>
      </c>
      <c r="I17" s="167">
        <f t="shared" si="2"/>
        <v>0</v>
      </c>
      <c r="J17" s="168">
        <f t="shared" si="3"/>
        <v>0</v>
      </c>
    </row>
    <row r="18" spans="1:10" ht="15.5" x14ac:dyDescent="0.35">
      <c r="A18" s="169">
        <f>'Year 1'!A18</f>
        <v>0</v>
      </c>
      <c r="B18" s="160" t="s">
        <v>48</v>
      </c>
      <c r="C18" s="161">
        <f>IFERROR(VLOOKUP(B18,Rates!A1:B12,2,FALSE),0)</f>
        <v>0</v>
      </c>
      <c r="D18" s="162">
        <f>SUM('Year 1'!D18)*1.03</f>
        <v>0</v>
      </c>
      <c r="E18" s="163"/>
      <c r="F18" s="164"/>
      <c r="G18" s="165">
        <f t="shared" si="0"/>
        <v>0</v>
      </c>
      <c r="H18" s="166">
        <f t="shared" si="1"/>
        <v>0</v>
      </c>
      <c r="I18" s="167">
        <f t="shared" si="2"/>
        <v>0</v>
      </c>
      <c r="J18" s="168">
        <f t="shared" si="3"/>
        <v>0</v>
      </c>
    </row>
    <row r="19" spans="1:10" ht="15.5" x14ac:dyDescent="0.35">
      <c r="A19" s="169">
        <f>'Year 1'!A19</f>
        <v>0</v>
      </c>
      <c r="B19" s="160" t="s">
        <v>48</v>
      </c>
      <c r="C19" s="161">
        <f>IFERROR(VLOOKUP(B19,Rates!A1:B12,2,FALSE),0)</f>
        <v>0</v>
      </c>
      <c r="D19" s="162">
        <f>SUM('Year 1'!D19)*1.03</f>
        <v>0</v>
      </c>
      <c r="E19" s="163"/>
      <c r="F19" s="164"/>
      <c r="G19" s="165">
        <f t="shared" si="0"/>
        <v>0</v>
      </c>
      <c r="H19" s="166">
        <f t="shared" si="1"/>
        <v>0</v>
      </c>
      <c r="I19" s="167">
        <f t="shared" si="2"/>
        <v>0</v>
      </c>
      <c r="J19" s="168">
        <f t="shared" si="3"/>
        <v>0</v>
      </c>
    </row>
    <row r="20" spans="1:10" ht="15.5" x14ac:dyDescent="0.35">
      <c r="A20" s="169">
        <f>'Year 1'!A20</f>
        <v>0</v>
      </c>
      <c r="B20" s="160" t="s">
        <v>48</v>
      </c>
      <c r="C20" s="161">
        <f>IFERROR(VLOOKUP(B20,Rates!A1:B12,2,FALSE),0)</f>
        <v>0</v>
      </c>
      <c r="D20" s="162">
        <f>SUM('Year 1'!D20)*1.03</f>
        <v>0</v>
      </c>
      <c r="E20" s="163"/>
      <c r="F20" s="164"/>
      <c r="G20" s="165">
        <f t="shared" si="0"/>
        <v>0</v>
      </c>
      <c r="H20" s="166">
        <f t="shared" si="1"/>
        <v>0</v>
      </c>
      <c r="I20" s="167">
        <f t="shared" si="2"/>
        <v>0</v>
      </c>
      <c r="J20" s="168">
        <f t="shared" si="3"/>
        <v>0</v>
      </c>
    </row>
    <row r="21" spans="1:10" ht="15.5" x14ac:dyDescent="0.35">
      <c r="A21" s="170">
        <f>'Year 1'!A21</f>
        <v>0</v>
      </c>
      <c r="B21" s="171" t="s">
        <v>48</v>
      </c>
      <c r="C21" s="172">
        <f>IFERROR(VLOOKUP(B21,Rates!A1:B12,2,FALSE),0)</f>
        <v>0</v>
      </c>
      <c r="D21" s="173">
        <f>SUM('Year 1'!D21)*1.03</f>
        <v>0</v>
      </c>
      <c r="E21" s="174"/>
      <c r="F21" s="175"/>
      <c r="G21" s="176">
        <f t="shared" si="0"/>
        <v>0</v>
      </c>
      <c r="H21" s="177">
        <f t="shared" si="1"/>
        <v>0</v>
      </c>
      <c r="I21" s="178">
        <f t="shared" si="2"/>
        <v>0</v>
      </c>
      <c r="J21" s="179">
        <f t="shared" si="3"/>
        <v>0</v>
      </c>
    </row>
    <row r="22" spans="1:10" ht="15.5" x14ac:dyDescent="0.35">
      <c r="A22" s="180" t="s">
        <v>1</v>
      </c>
      <c r="B22" s="181"/>
      <c r="C22" s="182"/>
      <c r="D22" s="173"/>
      <c r="E22" s="183"/>
      <c r="F22" s="184"/>
      <c r="G22" s="176">
        <f>SUM(G12:G21)</f>
        <v>0</v>
      </c>
      <c r="H22" s="177">
        <f t="shared" ref="H22:I22" si="4">SUM(H12:H21)</f>
        <v>0</v>
      </c>
      <c r="I22" s="177">
        <f t="shared" si="4"/>
        <v>0</v>
      </c>
      <c r="J22" s="185">
        <f>SUM(J12:J21)</f>
        <v>0</v>
      </c>
    </row>
    <row r="23" spans="1:10" ht="18" x14ac:dyDescent="0.4">
      <c r="A23" s="208" t="s">
        <v>97</v>
      </c>
      <c r="B23" s="47"/>
      <c r="C23" s="48"/>
      <c r="D23" s="49"/>
      <c r="E23" s="50"/>
      <c r="F23" s="10"/>
      <c r="G23" s="10"/>
      <c r="H23" s="10"/>
      <c r="I23" s="60"/>
      <c r="J23" s="156"/>
    </row>
    <row r="24" spans="1:10" s="150" customFormat="1" ht="26" x14ac:dyDescent="0.3">
      <c r="A24" s="341" t="s">
        <v>95</v>
      </c>
      <c r="B24" s="331"/>
      <c r="C24" s="331"/>
      <c r="D24" s="331"/>
      <c r="E24" s="335" t="s">
        <v>88</v>
      </c>
      <c r="F24" s="335" t="s">
        <v>89</v>
      </c>
      <c r="G24" s="335" t="s">
        <v>90</v>
      </c>
      <c r="H24" s="335" t="s">
        <v>91</v>
      </c>
      <c r="I24" s="335" t="s">
        <v>94</v>
      </c>
      <c r="J24" s="332" t="s">
        <v>61</v>
      </c>
    </row>
    <row r="25" spans="1:10" ht="15.5" x14ac:dyDescent="0.35">
      <c r="A25" s="169">
        <f>'Year 1'!A25</f>
        <v>0</v>
      </c>
      <c r="B25" s="163" t="s">
        <v>48</v>
      </c>
      <c r="C25" s="186"/>
      <c r="D25" s="162">
        <f>SUM('Year 1'!D25)*1.015</f>
        <v>0</v>
      </c>
      <c r="E25" s="163"/>
      <c r="F25" s="164"/>
      <c r="G25" s="165">
        <f t="shared" ref="G25:G30" si="5">E25*F25</f>
        <v>0</v>
      </c>
      <c r="H25" s="166">
        <f>G25*D25</f>
        <v>0</v>
      </c>
      <c r="I25" s="162"/>
      <c r="J25" s="187">
        <f>I25+H25</f>
        <v>0</v>
      </c>
    </row>
    <row r="26" spans="1:10" ht="15.5" x14ac:dyDescent="0.35">
      <c r="A26" s="169">
        <f>'Year 1'!A26</f>
        <v>0</v>
      </c>
      <c r="B26" s="163" t="s">
        <v>48</v>
      </c>
      <c r="C26" s="186"/>
      <c r="D26" s="162">
        <f>SUM('Year 1'!D26)*1.015</f>
        <v>0</v>
      </c>
      <c r="E26" s="163"/>
      <c r="F26" s="164"/>
      <c r="G26" s="165">
        <f t="shared" si="5"/>
        <v>0</v>
      </c>
      <c r="H26" s="166">
        <f t="shared" ref="H26:H30" si="6">G26*D26</f>
        <v>0</v>
      </c>
      <c r="I26" s="162"/>
      <c r="J26" s="187">
        <f t="shared" ref="J26:J30" si="7">I26+H26</f>
        <v>0</v>
      </c>
    </row>
    <row r="27" spans="1:10" ht="15.5" x14ac:dyDescent="0.35">
      <c r="A27" s="169">
        <f>'Year 1'!A27</f>
        <v>0</v>
      </c>
      <c r="B27" s="163" t="s">
        <v>48</v>
      </c>
      <c r="C27" s="186"/>
      <c r="D27" s="162">
        <f>SUM('Year 1'!D27)*1.015</f>
        <v>0</v>
      </c>
      <c r="E27" s="163"/>
      <c r="F27" s="164"/>
      <c r="G27" s="165">
        <f t="shared" si="5"/>
        <v>0</v>
      </c>
      <c r="H27" s="166">
        <f t="shared" si="6"/>
        <v>0</v>
      </c>
      <c r="I27" s="162"/>
      <c r="J27" s="187">
        <f t="shared" si="7"/>
        <v>0</v>
      </c>
    </row>
    <row r="28" spans="1:10" ht="15.5" x14ac:dyDescent="0.35">
      <c r="A28" s="169">
        <f>'Year 1'!A28</f>
        <v>0</v>
      </c>
      <c r="B28" s="163" t="s">
        <v>48</v>
      </c>
      <c r="C28" s="186"/>
      <c r="D28" s="162">
        <f>SUM('Year 1'!D28)*1.015</f>
        <v>0</v>
      </c>
      <c r="E28" s="163"/>
      <c r="F28" s="164"/>
      <c r="G28" s="165">
        <f t="shared" si="5"/>
        <v>0</v>
      </c>
      <c r="H28" s="166">
        <f t="shared" si="6"/>
        <v>0</v>
      </c>
      <c r="I28" s="162"/>
      <c r="J28" s="187">
        <f t="shared" si="7"/>
        <v>0</v>
      </c>
    </row>
    <row r="29" spans="1:10" ht="15.5" x14ac:dyDescent="0.35">
      <c r="A29" s="169">
        <f>'Year 1'!A29</f>
        <v>0</v>
      </c>
      <c r="B29" s="163" t="s">
        <v>48</v>
      </c>
      <c r="C29" s="186"/>
      <c r="D29" s="162">
        <f>SUM('Year 1'!D29)*1.015</f>
        <v>0</v>
      </c>
      <c r="E29" s="163"/>
      <c r="F29" s="164"/>
      <c r="G29" s="165">
        <f t="shared" si="5"/>
        <v>0</v>
      </c>
      <c r="H29" s="166">
        <f t="shared" si="6"/>
        <v>0</v>
      </c>
      <c r="I29" s="162"/>
      <c r="J29" s="187">
        <f t="shared" si="7"/>
        <v>0</v>
      </c>
    </row>
    <row r="30" spans="1:10" ht="15.5" x14ac:dyDescent="0.35">
      <c r="A30" s="170">
        <f>'Year 1'!A30</f>
        <v>0</v>
      </c>
      <c r="B30" s="174" t="s">
        <v>48</v>
      </c>
      <c r="C30" s="188"/>
      <c r="D30" s="173">
        <f>SUM('Year 1'!D30)*1.015</f>
        <v>0</v>
      </c>
      <c r="E30" s="174"/>
      <c r="F30" s="175"/>
      <c r="G30" s="176">
        <f t="shared" si="5"/>
        <v>0</v>
      </c>
      <c r="H30" s="177">
        <f t="shared" si="6"/>
        <v>0</v>
      </c>
      <c r="I30" s="173"/>
      <c r="J30" s="187">
        <f t="shared" si="7"/>
        <v>0</v>
      </c>
    </row>
    <row r="31" spans="1:10" ht="15.5" x14ac:dyDescent="0.35">
      <c r="A31" s="180" t="s">
        <v>1</v>
      </c>
      <c r="B31" s="181"/>
      <c r="C31" s="181"/>
      <c r="D31" s="173"/>
      <c r="E31" s="174"/>
      <c r="F31" s="175"/>
      <c r="G31" s="176">
        <f>SUM(G25:G30)</f>
        <v>0</v>
      </c>
      <c r="H31" s="177">
        <f t="shared" ref="H31:I31" si="8">SUM(H25:H30)</f>
        <v>0</v>
      </c>
      <c r="I31" s="177">
        <f t="shared" si="8"/>
        <v>0</v>
      </c>
      <c r="J31" s="189">
        <f>SUM(J25:J30)</f>
        <v>0</v>
      </c>
    </row>
    <row r="32" spans="1:10" ht="24" customHeight="1" x14ac:dyDescent="0.35">
      <c r="A32" s="230" t="s">
        <v>67</v>
      </c>
      <c r="B32" s="92"/>
      <c r="C32" s="92"/>
      <c r="D32" s="93"/>
      <c r="E32" s="83"/>
      <c r="F32" s="83"/>
      <c r="G32" s="84"/>
      <c r="H32" s="85">
        <f>H22+H31</f>
        <v>0</v>
      </c>
      <c r="I32" s="85">
        <f>I22+I31</f>
        <v>0</v>
      </c>
      <c r="J32" s="157">
        <f>J22+J31</f>
        <v>0</v>
      </c>
    </row>
    <row r="33" spans="1:10" ht="32.25" customHeight="1" x14ac:dyDescent="0.4">
      <c r="A33" s="208" t="s">
        <v>68</v>
      </c>
      <c r="B33" s="222" t="s">
        <v>32</v>
      </c>
      <c r="C33" s="223" t="s">
        <v>35</v>
      </c>
      <c r="D33" s="224"/>
      <c r="E33" s="51"/>
      <c r="F33" s="51"/>
      <c r="G33" s="51"/>
      <c r="H33" s="51"/>
      <c r="I33" s="51"/>
      <c r="J33" s="225" t="s">
        <v>61</v>
      </c>
    </row>
    <row r="34" spans="1:10" ht="15.5" x14ac:dyDescent="0.35">
      <c r="A34" s="169"/>
      <c r="B34" s="190"/>
      <c r="C34" s="162"/>
      <c r="D34" s="190"/>
      <c r="E34" s="163"/>
      <c r="F34" s="163"/>
      <c r="G34" s="163"/>
      <c r="H34" s="163"/>
      <c r="I34" s="163"/>
      <c r="J34" s="191"/>
    </row>
    <row r="35" spans="1:10" ht="15.5" x14ac:dyDescent="0.35">
      <c r="A35" s="169"/>
      <c r="B35" s="190"/>
      <c r="C35" s="162"/>
      <c r="D35" s="190"/>
      <c r="E35" s="163"/>
      <c r="F35" s="163"/>
      <c r="G35" s="163"/>
      <c r="H35" s="163"/>
      <c r="I35" s="163"/>
      <c r="J35" s="191"/>
    </row>
    <row r="36" spans="1:10" ht="15.5" x14ac:dyDescent="0.35">
      <c r="A36" s="169"/>
      <c r="B36" s="190"/>
      <c r="C36" s="162"/>
      <c r="D36" s="190"/>
      <c r="E36" s="163"/>
      <c r="F36" s="163"/>
      <c r="G36" s="163"/>
      <c r="H36" s="163"/>
      <c r="I36" s="163"/>
      <c r="J36" s="191"/>
    </row>
    <row r="37" spans="1:10" ht="15.5" x14ac:dyDescent="0.35">
      <c r="A37" s="169"/>
      <c r="B37" s="190"/>
      <c r="C37" s="162"/>
      <c r="D37" s="190"/>
      <c r="E37" s="163"/>
      <c r="F37" s="163"/>
      <c r="G37" s="163"/>
      <c r="H37" s="163"/>
      <c r="I37" s="163"/>
      <c r="J37" s="191"/>
    </row>
    <row r="38" spans="1:10" ht="15.5" x14ac:dyDescent="0.35">
      <c r="A38" s="170"/>
      <c r="B38" s="192"/>
      <c r="C38" s="173"/>
      <c r="D38" s="192"/>
      <c r="E38" s="174"/>
      <c r="F38" s="174"/>
      <c r="G38" s="174"/>
      <c r="H38" s="174"/>
      <c r="I38" s="174"/>
      <c r="J38" s="193"/>
    </row>
    <row r="39" spans="1:10" ht="15.5" x14ac:dyDescent="0.35">
      <c r="A39" s="231" t="s">
        <v>1</v>
      </c>
      <c r="B39" s="181"/>
      <c r="C39" s="194"/>
      <c r="D39" s="192"/>
      <c r="E39" s="174"/>
      <c r="F39" s="174"/>
      <c r="G39" s="174"/>
      <c r="H39" s="174"/>
      <c r="I39" s="174"/>
      <c r="J39" s="195">
        <f>SUM(J33:J38)</f>
        <v>0</v>
      </c>
    </row>
    <row r="40" spans="1:10" ht="28.5" customHeight="1" x14ac:dyDescent="0.4">
      <c r="A40" s="208" t="s">
        <v>69</v>
      </c>
      <c r="B40" s="226" t="s">
        <v>34</v>
      </c>
      <c r="C40" s="226" t="s">
        <v>33</v>
      </c>
      <c r="D40" s="227" t="s">
        <v>36</v>
      </c>
      <c r="E40" s="226" t="s">
        <v>37</v>
      </c>
      <c r="F40" s="226" t="s">
        <v>38</v>
      </c>
      <c r="G40" s="51"/>
      <c r="H40" s="51"/>
      <c r="I40" s="51"/>
      <c r="J40" s="225" t="s">
        <v>61</v>
      </c>
    </row>
    <row r="41" spans="1:10" ht="15.5" x14ac:dyDescent="0.35">
      <c r="A41" s="169" t="str">
        <f>'Year 1'!A41</f>
        <v xml:space="preserve"> </v>
      </c>
      <c r="B41" s="163"/>
      <c r="C41" s="162"/>
      <c r="D41" s="162"/>
      <c r="E41" s="162"/>
      <c r="F41" s="162"/>
      <c r="G41" s="163"/>
      <c r="H41" s="163"/>
      <c r="I41" s="163"/>
      <c r="J41" s="191"/>
    </row>
    <row r="42" spans="1:10" ht="15.5" x14ac:dyDescent="0.35">
      <c r="A42" s="169">
        <f>'Year 1'!A42</f>
        <v>0</v>
      </c>
      <c r="B42" s="163"/>
      <c r="C42" s="162"/>
      <c r="D42" s="162"/>
      <c r="E42" s="162"/>
      <c r="F42" s="162"/>
      <c r="G42" s="163"/>
      <c r="H42" s="163"/>
      <c r="I42" s="163"/>
      <c r="J42" s="191"/>
    </row>
    <row r="43" spans="1:10" ht="15.5" x14ac:dyDescent="0.35">
      <c r="A43" s="169">
        <f>'Year 1'!A43</f>
        <v>0</v>
      </c>
      <c r="B43" s="163"/>
      <c r="C43" s="162"/>
      <c r="D43" s="162"/>
      <c r="E43" s="162"/>
      <c r="F43" s="162"/>
      <c r="G43" s="163"/>
      <c r="H43" s="163"/>
      <c r="I43" s="163"/>
      <c r="J43" s="191"/>
    </row>
    <row r="44" spans="1:10" ht="15.5" x14ac:dyDescent="0.35">
      <c r="A44" s="169" t="str">
        <f>'Year 1'!A44</f>
        <v xml:space="preserve"> </v>
      </c>
      <c r="B44" s="163"/>
      <c r="C44" s="162"/>
      <c r="D44" s="162"/>
      <c r="E44" s="162"/>
      <c r="F44" s="162"/>
      <c r="G44" s="163"/>
      <c r="H44" s="163"/>
      <c r="I44" s="163"/>
      <c r="J44" s="191"/>
    </row>
    <row r="45" spans="1:10" ht="15.5" x14ac:dyDescent="0.35">
      <c r="A45" s="170">
        <f>'Year 1'!A45</f>
        <v>0</v>
      </c>
      <c r="B45" s="174"/>
      <c r="C45" s="173"/>
      <c r="D45" s="173"/>
      <c r="E45" s="173"/>
      <c r="F45" s="173"/>
      <c r="G45" s="174"/>
      <c r="H45" s="174"/>
      <c r="I45" s="174"/>
      <c r="J45" s="193"/>
    </row>
    <row r="46" spans="1:10" ht="15.5" x14ac:dyDescent="0.35">
      <c r="A46" s="232" t="s">
        <v>1</v>
      </c>
      <c r="B46" s="181"/>
      <c r="C46" s="196"/>
      <c r="D46" s="196"/>
      <c r="E46" s="196"/>
      <c r="F46" s="196"/>
      <c r="G46" s="181"/>
      <c r="H46" s="181"/>
      <c r="I46" s="181"/>
      <c r="J46" s="195">
        <f>SUM(J40:J45)</f>
        <v>0</v>
      </c>
    </row>
    <row r="47" spans="1:10" ht="29.25" customHeight="1" x14ac:dyDescent="0.4">
      <c r="A47" s="209" t="s">
        <v>70</v>
      </c>
      <c r="B47" s="222" t="s">
        <v>32</v>
      </c>
      <c r="C47" s="223" t="s">
        <v>35</v>
      </c>
      <c r="D47" s="224"/>
      <c r="E47" s="51"/>
      <c r="F47" s="51"/>
      <c r="G47" s="51"/>
      <c r="H47" s="51"/>
      <c r="I47" s="51"/>
      <c r="J47" s="225" t="s">
        <v>61</v>
      </c>
    </row>
    <row r="48" spans="1:10" ht="15.5" x14ac:dyDescent="0.35">
      <c r="A48" s="169">
        <f>'Year 1'!A48</f>
        <v>0</v>
      </c>
      <c r="B48" s="163"/>
      <c r="C48" s="162"/>
      <c r="D48" s="190"/>
      <c r="E48" s="163"/>
      <c r="F48" s="163"/>
      <c r="G48" s="163"/>
      <c r="H48" s="163"/>
      <c r="I48" s="163"/>
      <c r="J48" s="191"/>
    </row>
    <row r="49" spans="1:10" ht="15.5" x14ac:dyDescent="0.35">
      <c r="A49" s="169">
        <f>'Year 1'!A49</f>
        <v>0</v>
      </c>
      <c r="B49" s="163"/>
      <c r="C49" s="162"/>
      <c r="D49" s="190"/>
      <c r="E49" s="163"/>
      <c r="F49" s="163"/>
      <c r="G49" s="163"/>
      <c r="H49" s="163"/>
      <c r="I49" s="163"/>
      <c r="J49" s="191"/>
    </row>
    <row r="50" spans="1:10" ht="15.5" x14ac:dyDescent="0.35">
      <c r="A50" s="169">
        <f>'Year 1'!A50</f>
        <v>0</v>
      </c>
      <c r="B50" s="163"/>
      <c r="C50" s="162"/>
      <c r="D50" s="190"/>
      <c r="E50" s="163"/>
      <c r="F50" s="163"/>
      <c r="G50" s="163"/>
      <c r="H50" s="163"/>
      <c r="I50" s="163"/>
      <c r="J50" s="191"/>
    </row>
    <row r="51" spans="1:10" ht="15.5" x14ac:dyDescent="0.35">
      <c r="A51" s="169">
        <f>'Year 1'!A51</f>
        <v>0</v>
      </c>
      <c r="B51" s="163"/>
      <c r="C51" s="162"/>
      <c r="D51" s="190"/>
      <c r="E51" s="163"/>
      <c r="F51" s="163"/>
      <c r="G51" s="163"/>
      <c r="H51" s="163"/>
      <c r="I51" s="163"/>
      <c r="J51" s="191"/>
    </row>
    <row r="52" spans="1:10" ht="15.5" x14ac:dyDescent="0.35">
      <c r="A52" s="169">
        <f>'Year 1'!A52</f>
        <v>0</v>
      </c>
      <c r="B52" s="163"/>
      <c r="C52" s="162"/>
      <c r="D52" s="190"/>
      <c r="E52" s="163"/>
      <c r="F52" s="163"/>
      <c r="G52" s="163"/>
      <c r="H52" s="163"/>
      <c r="I52" s="163"/>
      <c r="J52" s="191"/>
    </row>
    <row r="53" spans="1:10" ht="15.5" x14ac:dyDescent="0.35">
      <c r="A53" s="170">
        <f>'Year 1'!A53</f>
        <v>0</v>
      </c>
      <c r="B53" s="174"/>
      <c r="C53" s="173"/>
      <c r="D53" s="192"/>
      <c r="E53" s="174"/>
      <c r="F53" s="174"/>
      <c r="G53" s="174"/>
      <c r="H53" s="174"/>
      <c r="I53" s="174"/>
      <c r="J53" s="193"/>
    </row>
    <row r="54" spans="1:10" ht="15.5" x14ac:dyDescent="0.35">
      <c r="A54" s="232" t="s">
        <v>1</v>
      </c>
      <c r="B54" s="181"/>
      <c r="C54" s="196"/>
      <c r="D54" s="192"/>
      <c r="E54" s="174"/>
      <c r="F54" s="174"/>
      <c r="G54" s="174"/>
      <c r="H54" s="174"/>
      <c r="I54" s="174"/>
      <c r="J54" s="195">
        <f>SUM(J47:J53)</f>
        <v>0</v>
      </c>
    </row>
    <row r="55" spans="1:10" ht="23.25" customHeight="1" x14ac:dyDescent="0.4">
      <c r="A55" s="209" t="s">
        <v>71</v>
      </c>
      <c r="B55" s="7"/>
      <c r="C55" s="7"/>
      <c r="D55" s="14"/>
      <c r="E55" s="10"/>
      <c r="F55" s="10"/>
      <c r="G55" s="10"/>
      <c r="H55" s="10"/>
      <c r="I55" s="10"/>
      <c r="J55" s="228" t="s">
        <v>61</v>
      </c>
    </row>
    <row r="56" spans="1:10" ht="15.5" x14ac:dyDescent="0.35">
      <c r="A56" s="169">
        <f>'Year 1'!A56</f>
        <v>0</v>
      </c>
      <c r="B56" s="163"/>
      <c r="C56" s="163"/>
      <c r="D56" s="190"/>
      <c r="E56" s="163"/>
      <c r="F56" s="163"/>
      <c r="G56" s="163"/>
      <c r="H56" s="163"/>
      <c r="I56" s="163"/>
      <c r="J56" s="191"/>
    </row>
    <row r="57" spans="1:10" ht="15.5" x14ac:dyDescent="0.35">
      <c r="A57" s="169">
        <f>'Year 1'!A57</f>
        <v>0</v>
      </c>
      <c r="B57" s="163"/>
      <c r="C57" s="163"/>
      <c r="D57" s="190"/>
      <c r="E57" s="163"/>
      <c r="F57" s="163"/>
      <c r="G57" s="163"/>
      <c r="H57" s="163"/>
      <c r="I57" s="163"/>
      <c r="J57" s="191"/>
    </row>
    <row r="58" spans="1:10" ht="15.5" x14ac:dyDescent="0.35">
      <c r="A58" s="169">
        <f>'Year 1'!A58</f>
        <v>0</v>
      </c>
      <c r="B58" s="163"/>
      <c r="C58" s="163"/>
      <c r="D58" s="190"/>
      <c r="E58" s="163"/>
      <c r="F58" s="163"/>
      <c r="G58" s="163"/>
      <c r="H58" s="163"/>
      <c r="I58" s="163"/>
      <c r="J58" s="191"/>
    </row>
    <row r="59" spans="1:10" ht="15.5" x14ac:dyDescent="0.35">
      <c r="A59" s="169">
        <f>'Year 1'!A59</f>
        <v>0</v>
      </c>
      <c r="B59" s="163"/>
      <c r="C59" s="163"/>
      <c r="D59" s="190"/>
      <c r="E59" s="163"/>
      <c r="F59" s="163"/>
      <c r="G59" s="163"/>
      <c r="H59" s="163"/>
      <c r="I59" s="163"/>
      <c r="J59" s="191"/>
    </row>
    <row r="60" spans="1:10" ht="15.5" x14ac:dyDescent="0.35">
      <c r="A60" s="169">
        <f>'Year 1'!A60</f>
        <v>0</v>
      </c>
      <c r="B60" s="163"/>
      <c r="C60" s="163"/>
      <c r="D60" s="190"/>
      <c r="E60" s="163"/>
      <c r="F60" s="163"/>
      <c r="G60" s="163"/>
      <c r="H60" s="163"/>
      <c r="I60" s="163"/>
      <c r="J60" s="191"/>
    </row>
    <row r="61" spans="1:10" ht="15.5" x14ac:dyDescent="0.35">
      <c r="A61" s="169">
        <f>'Year 1'!A61</f>
        <v>0</v>
      </c>
      <c r="B61" s="163"/>
      <c r="C61" s="163"/>
      <c r="D61" s="190"/>
      <c r="E61" s="163"/>
      <c r="F61" s="163"/>
      <c r="G61" s="163"/>
      <c r="H61" s="163"/>
      <c r="I61" s="163"/>
      <c r="J61" s="191"/>
    </row>
    <row r="62" spans="1:10" ht="15.5" x14ac:dyDescent="0.35">
      <c r="A62" s="169">
        <f>'Year 1'!A62</f>
        <v>0</v>
      </c>
      <c r="B62" s="163"/>
      <c r="C62" s="163"/>
      <c r="D62" s="190"/>
      <c r="E62" s="163"/>
      <c r="F62" s="163"/>
      <c r="G62" s="163"/>
      <c r="H62" s="163"/>
      <c r="I62" s="163"/>
      <c r="J62" s="191"/>
    </row>
    <row r="63" spans="1:10" ht="15.5" x14ac:dyDescent="0.35">
      <c r="A63" s="169">
        <f>'Year 1'!A63</f>
        <v>0</v>
      </c>
      <c r="B63" s="163"/>
      <c r="C63" s="163"/>
      <c r="D63" s="190"/>
      <c r="E63" s="163"/>
      <c r="F63" s="163"/>
      <c r="G63" s="163"/>
      <c r="H63" s="163"/>
      <c r="I63" s="163"/>
      <c r="J63" s="191"/>
    </row>
    <row r="64" spans="1:10" ht="15.5" x14ac:dyDescent="0.35">
      <c r="A64" s="169">
        <f>'Year 1'!A64</f>
        <v>0</v>
      </c>
      <c r="B64" s="163"/>
      <c r="C64" s="163"/>
      <c r="D64" s="190"/>
      <c r="E64" s="163"/>
      <c r="F64" s="163"/>
      <c r="G64" s="163"/>
      <c r="H64" s="163"/>
      <c r="I64" s="163"/>
      <c r="J64" s="191"/>
    </row>
    <row r="65" spans="1:10" ht="15.5" x14ac:dyDescent="0.35">
      <c r="A65" s="170">
        <f>'Year 1'!A65</f>
        <v>0</v>
      </c>
      <c r="B65" s="174"/>
      <c r="C65" s="174"/>
      <c r="D65" s="192"/>
      <c r="E65" s="174"/>
      <c r="F65" s="174"/>
      <c r="G65" s="174"/>
      <c r="H65" s="174"/>
      <c r="I65" s="174"/>
      <c r="J65" s="193"/>
    </row>
    <row r="66" spans="1:10" ht="15.5" x14ac:dyDescent="0.35">
      <c r="A66" s="232" t="s">
        <v>1</v>
      </c>
      <c r="B66" s="181"/>
      <c r="C66" s="181"/>
      <c r="D66" s="197"/>
      <c r="E66" s="174"/>
      <c r="F66" s="174"/>
      <c r="G66" s="174"/>
      <c r="H66" s="174"/>
      <c r="I66" s="174"/>
      <c r="J66" s="195">
        <f>SUM(J55:J65)</f>
        <v>0</v>
      </c>
    </row>
    <row r="67" spans="1:10" ht="29.25" customHeight="1" x14ac:dyDescent="0.4">
      <c r="A67" s="209" t="s">
        <v>72</v>
      </c>
      <c r="B67" s="9"/>
      <c r="C67" s="9"/>
      <c r="D67" s="8"/>
      <c r="E67" s="10"/>
      <c r="F67" s="10"/>
      <c r="G67" s="10"/>
      <c r="H67" s="10"/>
      <c r="I67" s="10"/>
      <c r="J67" s="228" t="s">
        <v>61</v>
      </c>
    </row>
    <row r="68" spans="1:10" ht="15.5" x14ac:dyDescent="0.35">
      <c r="A68" s="198">
        <f>'Year 1'!A68</f>
        <v>0</v>
      </c>
      <c r="B68" s="199"/>
      <c r="C68" s="199"/>
      <c r="D68" s="200"/>
      <c r="E68" s="163"/>
      <c r="F68" s="163"/>
      <c r="G68" s="163"/>
      <c r="H68" s="163"/>
      <c r="I68" s="163"/>
      <c r="J68" s="191"/>
    </row>
    <row r="69" spans="1:10" ht="15.5" x14ac:dyDescent="0.35">
      <c r="A69" s="198">
        <f>'Year 1'!A69</f>
        <v>0</v>
      </c>
      <c r="B69" s="199"/>
      <c r="C69" s="199"/>
      <c r="D69" s="200"/>
      <c r="E69" s="163"/>
      <c r="F69" s="163"/>
      <c r="G69" s="163"/>
      <c r="H69" s="163"/>
      <c r="I69" s="163"/>
      <c r="J69" s="191"/>
    </row>
    <row r="70" spans="1:10" ht="15.5" x14ac:dyDescent="0.35">
      <c r="A70" s="198">
        <f>'Year 1'!A70</f>
        <v>0</v>
      </c>
      <c r="B70" s="199"/>
      <c r="C70" s="199"/>
      <c r="D70" s="200"/>
      <c r="E70" s="163"/>
      <c r="F70" s="163"/>
      <c r="G70" s="163"/>
      <c r="H70" s="163"/>
      <c r="I70" s="163"/>
      <c r="J70" s="191"/>
    </row>
    <row r="71" spans="1:10" ht="15.5" x14ac:dyDescent="0.35">
      <c r="A71" s="198">
        <f>'Year 1'!A71</f>
        <v>0</v>
      </c>
      <c r="B71" s="199"/>
      <c r="C71" s="199"/>
      <c r="D71" s="200"/>
      <c r="E71" s="163"/>
      <c r="F71" s="163"/>
      <c r="G71" s="163"/>
      <c r="H71" s="163"/>
      <c r="I71" s="163"/>
      <c r="J71" s="191"/>
    </row>
    <row r="72" spans="1:10" ht="15.5" x14ac:dyDescent="0.35">
      <c r="A72" s="198">
        <f>'Year 1'!A72</f>
        <v>0</v>
      </c>
      <c r="B72" s="199"/>
      <c r="C72" s="199"/>
      <c r="D72" s="200"/>
      <c r="E72" s="163"/>
      <c r="F72" s="163"/>
      <c r="G72" s="163"/>
      <c r="H72" s="163"/>
      <c r="I72" s="163"/>
      <c r="J72" s="191"/>
    </row>
    <row r="73" spans="1:10" ht="15.5" x14ac:dyDescent="0.35">
      <c r="A73" s="231" t="s">
        <v>1</v>
      </c>
      <c r="B73" s="201"/>
      <c r="C73" s="201"/>
      <c r="D73" s="202"/>
      <c r="E73" s="203"/>
      <c r="F73" s="203"/>
      <c r="G73" s="203"/>
      <c r="H73" s="203"/>
      <c r="I73" s="203"/>
      <c r="J73" s="204">
        <f>SUM(J68:J72)</f>
        <v>0</v>
      </c>
    </row>
    <row r="74" spans="1:10" ht="18" x14ac:dyDescent="0.4">
      <c r="A74" s="210" t="s">
        <v>22</v>
      </c>
      <c r="B74" s="94"/>
      <c r="C74" s="94"/>
      <c r="D74" s="95"/>
      <c r="E74" s="94"/>
      <c r="F74" s="94"/>
      <c r="G74" s="94"/>
      <c r="H74" s="94"/>
      <c r="I74" s="94"/>
      <c r="J74" s="96">
        <f>SUM(J32,J39,J46,J54,J66,J73)</f>
        <v>0</v>
      </c>
    </row>
    <row r="75" spans="1:10" ht="13" x14ac:dyDescent="0.3">
      <c r="A75" s="15"/>
      <c r="B75" s="229" t="s">
        <v>8</v>
      </c>
      <c r="C75" s="229" t="s">
        <v>11</v>
      </c>
      <c r="J75" s="69"/>
    </row>
    <row r="76" spans="1:10" ht="18" x14ac:dyDescent="0.4">
      <c r="A76" s="211" t="s">
        <v>40</v>
      </c>
      <c r="B76" s="174" t="s">
        <v>48</v>
      </c>
      <c r="C76" s="205">
        <f>IFERROR(VLOOKUP(B76,Rates!A21:B28,2,FALSE),0)</f>
        <v>0</v>
      </c>
      <c r="D76" s="192"/>
      <c r="E76" s="174"/>
      <c r="F76" s="174"/>
      <c r="G76" s="174"/>
      <c r="H76" s="174"/>
      <c r="I76" s="174"/>
      <c r="J76" s="206">
        <f>ROUND((J74-J39)*C76,0)</f>
        <v>0</v>
      </c>
    </row>
    <row r="77" spans="1:10" ht="18.5" thickBot="1" x14ac:dyDescent="0.45">
      <c r="A77" s="212" t="s">
        <v>52</v>
      </c>
      <c r="B77" s="97"/>
      <c r="C77" s="97"/>
      <c r="D77" s="98"/>
      <c r="E77" s="97"/>
      <c r="F77" s="97"/>
      <c r="G77" s="97"/>
      <c r="H77" s="97"/>
      <c r="I77" s="97"/>
      <c r="J77" s="158">
        <f>SUM(J74:J76)</f>
        <v>0</v>
      </c>
    </row>
    <row r="78" spans="1:10" ht="13" thickTop="1" x14ac:dyDescent="0.25"/>
    <row r="80" spans="1:10" x14ac:dyDescent="0.25">
      <c r="A80" s="13"/>
    </row>
  </sheetData>
  <sheetProtection selectLockedCells="1"/>
  <mergeCells count="2">
    <mergeCell ref="B6:J6"/>
    <mergeCell ref="B7:J7"/>
  </mergeCells>
  <phoneticPr fontId="0" type="noConversion"/>
  <dataValidations count="3">
    <dataValidation type="list" allowBlank="1" showInputMessage="1" showErrorMessage="1" sqref="B25:B30" xr:uid="{00000000-0002-0000-0200-000000000000}">
      <formula1>Student</formula1>
    </dataValidation>
    <dataValidation type="list" allowBlank="1" showErrorMessage="1" sqref="B12:B21" xr:uid="{00000000-0002-0000-0200-000001000000}">
      <formula1>Personnel</formula1>
    </dataValidation>
    <dataValidation type="list" allowBlank="1" showErrorMessage="1" sqref="B76" xr:uid="{00000000-0002-0000-0200-000002000000}">
      <formula1>Indirect</formula1>
    </dataValidation>
  </dataValidations>
  <hyperlinks>
    <hyperlink ref="A24:B24" r:id="rId1" display="SEE BUDGET RATES FOR CURRENT GRADUATE STUDENT STIPEND RATES" xr:uid="{D8CEF53B-0BE8-4F65-AF4B-11DBF46B4CC9}"/>
    <hyperlink ref="A24" r:id="rId2" xr:uid="{37C76D02-D68A-48B5-AA24-F78860E625B3}"/>
  </hyperlinks>
  <printOptions horizontalCentered="1" verticalCentered="1" gridLines="1"/>
  <pageMargins left="0.3" right="0.25" top="0" bottom="0.25" header="0.5" footer="0.5"/>
  <pageSetup scale="57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7" r:id="rId6" name="Check Box 15">
              <controlPr defaultSize="0" autoFill="0" autoLine="0" autoPict="0">
                <anchor moveWithCells="1">
                  <from>
                    <xdr:col>6</xdr:col>
                    <xdr:colOff>488950</xdr:colOff>
                    <xdr:row>1</xdr:row>
                    <xdr:rowOff>133350</xdr:rowOff>
                  </from>
                  <to>
                    <xdr:col>7</xdr:col>
                    <xdr:colOff>762000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7" name="Check Box 16">
              <controlPr defaultSize="0" autoFill="0" autoLine="0" autoPict="0">
                <anchor moveWithCells="1">
                  <from>
                    <xdr:col>6</xdr:col>
                    <xdr:colOff>488950</xdr:colOff>
                    <xdr:row>2</xdr:row>
                    <xdr:rowOff>146050</xdr:rowOff>
                  </from>
                  <to>
                    <xdr:col>7</xdr:col>
                    <xdr:colOff>762000</xdr:colOff>
                    <xdr:row>4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80"/>
  <sheetViews>
    <sheetView showZeros="0" zoomScale="80" zoomScaleNormal="80" workbookViewId="0">
      <selection activeCell="D30" sqref="D30"/>
    </sheetView>
  </sheetViews>
  <sheetFormatPr defaultColWidth="9.1796875" defaultRowHeight="12.5" x14ac:dyDescent="0.25"/>
  <cols>
    <col min="1" max="1" width="40.453125" style="12" customWidth="1"/>
    <col min="2" max="2" width="29.453125" style="12" customWidth="1"/>
    <col min="3" max="3" width="13.54296875" style="12" customWidth="1"/>
    <col min="4" max="4" width="22.26953125" style="11" customWidth="1"/>
    <col min="5" max="5" width="9.81640625" style="12" customWidth="1"/>
    <col min="6" max="6" width="9.26953125" style="12" bestFit="1" customWidth="1"/>
    <col min="7" max="7" width="8.7265625" style="12" customWidth="1"/>
    <col min="8" max="8" width="12.26953125" style="12" customWidth="1"/>
    <col min="9" max="9" width="16.81640625" style="12" customWidth="1"/>
    <col min="10" max="10" width="17.81640625" style="11" customWidth="1"/>
    <col min="11" max="16384" width="9.1796875" style="12"/>
  </cols>
  <sheetData>
    <row r="1" spans="1:12" s="27" customFormat="1" ht="13" x14ac:dyDescent="0.3">
      <c r="A1" s="18"/>
      <c r="B1" s="19"/>
      <c r="C1" s="20"/>
      <c r="D1" s="20"/>
      <c r="E1" s="20"/>
      <c r="F1" s="20"/>
      <c r="G1" s="61" t="s">
        <v>28</v>
      </c>
      <c r="H1" s="21"/>
      <c r="I1" s="22"/>
      <c r="J1" s="23"/>
    </row>
    <row r="2" spans="1:12" s="27" customFormat="1" x14ac:dyDescent="0.25">
      <c r="A2" s="25"/>
      <c r="B2" s="26"/>
      <c r="G2" s="25"/>
      <c r="I2" s="26"/>
      <c r="J2" s="29"/>
    </row>
    <row r="3" spans="1:12" s="27" customFormat="1" x14ac:dyDescent="0.25">
      <c r="A3" s="25"/>
      <c r="B3" s="26"/>
      <c r="G3" s="30" t="s">
        <v>24</v>
      </c>
      <c r="H3" s="26"/>
      <c r="I3" s="28" t="s">
        <v>29</v>
      </c>
      <c r="J3" s="29"/>
    </row>
    <row r="4" spans="1:12" s="27" customFormat="1" x14ac:dyDescent="0.25">
      <c r="A4" s="25"/>
      <c r="B4" s="26"/>
      <c r="G4" s="31" t="s">
        <v>25</v>
      </c>
      <c r="H4" s="32"/>
      <c r="I4" s="33"/>
      <c r="J4" s="34"/>
    </row>
    <row r="5" spans="1:12" s="27" customFormat="1" ht="13" thickBot="1" x14ac:dyDescent="0.3">
      <c r="A5" s="35"/>
      <c r="B5" s="36"/>
      <c r="C5" s="37"/>
      <c r="D5" s="37"/>
      <c r="E5" s="37"/>
      <c r="F5" s="36"/>
      <c r="G5" s="37"/>
      <c r="H5" s="37"/>
      <c r="I5" s="37"/>
      <c r="J5" s="151"/>
    </row>
    <row r="6" spans="1:12" ht="26.25" customHeight="1" thickTop="1" x14ac:dyDescent="0.25">
      <c r="A6" s="213" t="s">
        <v>56</v>
      </c>
      <c r="B6" s="342">
        <f>'Year 1'!B6:J6</f>
        <v>0</v>
      </c>
      <c r="C6" s="342"/>
      <c r="D6" s="342"/>
      <c r="E6" s="342"/>
      <c r="F6" s="342"/>
      <c r="G6" s="342"/>
      <c r="H6" s="342"/>
      <c r="I6" s="342"/>
      <c r="J6" s="343"/>
    </row>
    <row r="7" spans="1:12" ht="46.5" customHeight="1" x14ac:dyDescent="0.25">
      <c r="A7" s="214" t="s">
        <v>57</v>
      </c>
      <c r="B7" s="344">
        <f>'Year 1'!B7:J7</f>
        <v>0</v>
      </c>
      <c r="C7" s="344"/>
      <c r="D7" s="344"/>
      <c r="E7" s="344"/>
      <c r="F7" s="344"/>
      <c r="G7" s="344"/>
      <c r="H7" s="344"/>
      <c r="I7" s="344"/>
      <c r="J7" s="345"/>
    </row>
    <row r="8" spans="1:12" ht="28.5" customHeight="1" x14ac:dyDescent="0.35">
      <c r="A8" s="215" t="s">
        <v>60</v>
      </c>
      <c r="B8" s="53"/>
      <c r="C8" s="217" t="s">
        <v>26</v>
      </c>
      <c r="D8" s="55"/>
      <c r="E8" s="56"/>
      <c r="F8" s="57"/>
      <c r="G8" s="56"/>
      <c r="H8" s="58"/>
      <c r="I8" s="56"/>
      <c r="J8" s="152"/>
      <c r="L8" s="216"/>
    </row>
    <row r="9" spans="1:12" s="149" customFormat="1" ht="13.5" customHeight="1" x14ac:dyDescent="0.3">
      <c r="A9" s="38"/>
      <c r="B9" s="218"/>
      <c r="C9" s="218" t="s">
        <v>10</v>
      </c>
      <c r="D9" s="219"/>
      <c r="E9" s="218"/>
      <c r="F9" s="218" t="s">
        <v>4</v>
      </c>
      <c r="G9" s="218" t="s">
        <v>6</v>
      </c>
      <c r="H9" s="218" t="s">
        <v>12</v>
      </c>
      <c r="I9" s="218" t="s">
        <v>13</v>
      </c>
      <c r="J9" s="153" t="s">
        <v>27</v>
      </c>
    </row>
    <row r="10" spans="1:12" s="149" customFormat="1" ht="13" x14ac:dyDescent="0.3">
      <c r="A10" s="41"/>
      <c r="B10" s="220" t="s">
        <v>8</v>
      </c>
      <c r="C10" s="220" t="s">
        <v>11</v>
      </c>
      <c r="D10" s="221" t="s">
        <v>0</v>
      </c>
      <c r="E10" s="220" t="s">
        <v>3</v>
      </c>
      <c r="F10" s="220" t="s">
        <v>5</v>
      </c>
      <c r="G10" s="220" t="s">
        <v>7</v>
      </c>
      <c r="H10" s="220" t="s">
        <v>0</v>
      </c>
      <c r="I10" s="220" t="s">
        <v>14</v>
      </c>
      <c r="J10" s="154" t="s">
        <v>15</v>
      </c>
    </row>
    <row r="11" spans="1:12" s="149" customFormat="1" ht="15.75" customHeight="1" x14ac:dyDescent="0.4">
      <c r="A11" s="207" t="s">
        <v>39</v>
      </c>
      <c r="B11" s="63"/>
      <c r="C11" s="63"/>
      <c r="D11" s="64"/>
      <c r="E11" s="65"/>
      <c r="F11" s="65"/>
      <c r="G11" s="65"/>
      <c r="H11" s="65"/>
      <c r="I11" s="65"/>
      <c r="J11" s="155"/>
    </row>
    <row r="12" spans="1:12" ht="15.5" x14ac:dyDescent="0.35">
      <c r="A12" s="159">
        <f>'Year 1'!A12</f>
        <v>0</v>
      </c>
      <c r="B12" s="160" t="s">
        <v>48</v>
      </c>
      <c r="C12" s="161">
        <f>IFERROR(VLOOKUP(B12,Rates!A1:B12,2,FALSE),0)</f>
        <v>0</v>
      </c>
      <c r="D12" s="162">
        <f>SUM('Year 2'!D12)*1.03</f>
        <v>0</v>
      </c>
      <c r="E12" s="163">
        <v>0</v>
      </c>
      <c r="F12" s="164"/>
      <c r="G12" s="165">
        <f>E12*F12</f>
        <v>0</v>
      </c>
      <c r="H12" s="166">
        <f>G12*D12</f>
        <v>0</v>
      </c>
      <c r="I12" s="167">
        <f>H12*C12</f>
        <v>0</v>
      </c>
      <c r="J12" s="168">
        <f>H12+I12</f>
        <v>0</v>
      </c>
    </row>
    <row r="13" spans="1:12" ht="15.5" x14ac:dyDescent="0.35">
      <c r="A13" s="159">
        <f>'Year 1'!A13</f>
        <v>0</v>
      </c>
      <c r="B13" s="160" t="s">
        <v>48</v>
      </c>
      <c r="C13" s="161">
        <f>IFERROR(VLOOKUP(B13,Rates!A1:B12,2,FALSE),0)</f>
        <v>0</v>
      </c>
      <c r="D13" s="162">
        <f>SUM('Year 2'!D13)*1.03</f>
        <v>0</v>
      </c>
      <c r="E13" s="163"/>
      <c r="F13" s="164"/>
      <c r="G13" s="165">
        <f t="shared" ref="G13:G21" si="0">E13*F13</f>
        <v>0</v>
      </c>
      <c r="H13" s="166">
        <f t="shared" ref="H13:H21" si="1">G13*D13</f>
        <v>0</v>
      </c>
      <c r="I13" s="167">
        <f t="shared" ref="I13:I21" si="2">H13*C13</f>
        <v>0</v>
      </c>
      <c r="J13" s="168">
        <f t="shared" ref="J13:J21" si="3">H13+I13</f>
        <v>0</v>
      </c>
    </row>
    <row r="14" spans="1:12" ht="15.5" x14ac:dyDescent="0.35">
      <c r="A14" s="159">
        <f>'Year 1'!A14</f>
        <v>0</v>
      </c>
      <c r="B14" s="160" t="s">
        <v>48</v>
      </c>
      <c r="C14" s="161">
        <f>IFERROR(VLOOKUP(B14,Rates!A1:B12,2,FALSE),0)</f>
        <v>0</v>
      </c>
      <c r="D14" s="162">
        <f>SUM('Year 2'!D14)*1.03</f>
        <v>0</v>
      </c>
      <c r="E14" s="163"/>
      <c r="F14" s="164"/>
      <c r="G14" s="165">
        <f t="shared" si="0"/>
        <v>0</v>
      </c>
      <c r="H14" s="166">
        <f t="shared" si="1"/>
        <v>0</v>
      </c>
      <c r="I14" s="167">
        <f t="shared" si="2"/>
        <v>0</v>
      </c>
      <c r="J14" s="168">
        <f t="shared" si="3"/>
        <v>0</v>
      </c>
    </row>
    <row r="15" spans="1:12" ht="15.5" x14ac:dyDescent="0.35">
      <c r="A15" s="159">
        <f>'Year 1'!A15</f>
        <v>0</v>
      </c>
      <c r="B15" s="160" t="s">
        <v>48</v>
      </c>
      <c r="C15" s="161">
        <f>IFERROR(VLOOKUP(B15,Rates!A1:B12,2,FALSE),0)</f>
        <v>0</v>
      </c>
      <c r="D15" s="162">
        <f>SUM('Year 2'!D15)*1.03</f>
        <v>0</v>
      </c>
      <c r="E15" s="163"/>
      <c r="F15" s="164"/>
      <c r="G15" s="165">
        <f t="shared" si="0"/>
        <v>0</v>
      </c>
      <c r="H15" s="166">
        <f t="shared" si="1"/>
        <v>0</v>
      </c>
      <c r="I15" s="167">
        <f t="shared" si="2"/>
        <v>0</v>
      </c>
      <c r="J15" s="168">
        <f t="shared" si="3"/>
        <v>0</v>
      </c>
    </row>
    <row r="16" spans="1:12" ht="15.5" x14ac:dyDescent="0.35">
      <c r="A16" s="159">
        <f>'Year 1'!A16</f>
        <v>0</v>
      </c>
      <c r="B16" s="160" t="s">
        <v>48</v>
      </c>
      <c r="C16" s="161">
        <f>IFERROR(VLOOKUP(B16,Rates!A1:B12,2,FALSE),0)</f>
        <v>0</v>
      </c>
      <c r="D16" s="162">
        <f>SUM('Year 2'!D16)*1.03</f>
        <v>0</v>
      </c>
      <c r="E16" s="163"/>
      <c r="F16" s="164"/>
      <c r="G16" s="165">
        <f t="shared" si="0"/>
        <v>0</v>
      </c>
      <c r="H16" s="166">
        <f t="shared" si="1"/>
        <v>0</v>
      </c>
      <c r="I16" s="167">
        <f t="shared" si="2"/>
        <v>0</v>
      </c>
      <c r="J16" s="168">
        <f t="shared" si="3"/>
        <v>0</v>
      </c>
    </row>
    <row r="17" spans="1:10" ht="15.5" x14ac:dyDescent="0.35">
      <c r="A17" s="159">
        <f>'Year 1'!A17</f>
        <v>0</v>
      </c>
      <c r="B17" s="160" t="s">
        <v>48</v>
      </c>
      <c r="C17" s="161">
        <f>IFERROR(VLOOKUP(B17,Rates!A1:B12,2,FALSE),0)</f>
        <v>0</v>
      </c>
      <c r="D17" s="162">
        <f>SUM('Year 2'!D17)*1.03</f>
        <v>0</v>
      </c>
      <c r="E17" s="163"/>
      <c r="F17" s="164"/>
      <c r="G17" s="165">
        <f t="shared" si="0"/>
        <v>0</v>
      </c>
      <c r="H17" s="166">
        <f t="shared" si="1"/>
        <v>0</v>
      </c>
      <c r="I17" s="167">
        <f t="shared" si="2"/>
        <v>0</v>
      </c>
      <c r="J17" s="168">
        <f t="shared" si="3"/>
        <v>0</v>
      </c>
    </row>
    <row r="18" spans="1:10" ht="15.5" x14ac:dyDescent="0.35">
      <c r="A18" s="159">
        <f>'Year 1'!A18</f>
        <v>0</v>
      </c>
      <c r="B18" s="160" t="s">
        <v>48</v>
      </c>
      <c r="C18" s="161">
        <f>IFERROR(VLOOKUP(B18,Rates!A1:B12,2,FALSE),0)</f>
        <v>0</v>
      </c>
      <c r="D18" s="162">
        <f>SUM('Year 2'!D18)*1.03</f>
        <v>0</v>
      </c>
      <c r="E18" s="163"/>
      <c r="F18" s="164"/>
      <c r="G18" s="165">
        <f t="shared" si="0"/>
        <v>0</v>
      </c>
      <c r="H18" s="166">
        <f t="shared" si="1"/>
        <v>0</v>
      </c>
      <c r="I18" s="167">
        <f t="shared" si="2"/>
        <v>0</v>
      </c>
      <c r="J18" s="168">
        <f t="shared" si="3"/>
        <v>0</v>
      </c>
    </row>
    <row r="19" spans="1:10" ht="15.5" x14ac:dyDescent="0.35">
      <c r="A19" s="159">
        <f>'Year 1'!A19</f>
        <v>0</v>
      </c>
      <c r="B19" s="160" t="s">
        <v>48</v>
      </c>
      <c r="C19" s="161">
        <f>IFERROR(VLOOKUP(B19,Rates!A1:B12,2,FALSE),0)</f>
        <v>0</v>
      </c>
      <c r="D19" s="162">
        <f>SUM('Year 2'!D19)*1.03</f>
        <v>0</v>
      </c>
      <c r="E19" s="163"/>
      <c r="F19" s="164"/>
      <c r="G19" s="165">
        <f t="shared" si="0"/>
        <v>0</v>
      </c>
      <c r="H19" s="166">
        <f t="shared" si="1"/>
        <v>0</v>
      </c>
      <c r="I19" s="167">
        <f t="shared" si="2"/>
        <v>0</v>
      </c>
      <c r="J19" s="168">
        <f t="shared" si="3"/>
        <v>0</v>
      </c>
    </row>
    <row r="20" spans="1:10" ht="15.5" x14ac:dyDescent="0.35">
      <c r="A20" s="159">
        <f>'Year 1'!A20</f>
        <v>0</v>
      </c>
      <c r="B20" s="160" t="s">
        <v>48</v>
      </c>
      <c r="C20" s="161">
        <f>IFERROR(VLOOKUP(B20,Rates!A1:B12,2,FALSE),0)</f>
        <v>0</v>
      </c>
      <c r="D20" s="162">
        <f>SUM('Year 2'!D20)*1.03</f>
        <v>0</v>
      </c>
      <c r="E20" s="163"/>
      <c r="F20" s="164"/>
      <c r="G20" s="165">
        <f t="shared" si="0"/>
        <v>0</v>
      </c>
      <c r="H20" s="166">
        <f t="shared" si="1"/>
        <v>0</v>
      </c>
      <c r="I20" s="167">
        <f t="shared" si="2"/>
        <v>0</v>
      </c>
      <c r="J20" s="168">
        <f t="shared" si="3"/>
        <v>0</v>
      </c>
    </row>
    <row r="21" spans="1:10" ht="15.5" x14ac:dyDescent="0.35">
      <c r="A21" s="296">
        <f>'Year 1'!A21</f>
        <v>0</v>
      </c>
      <c r="B21" s="171" t="s">
        <v>48</v>
      </c>
      <c r="C21" s="172">
        <f>IFERROR(VLOOKUP(B21,Rates!A1:B12,2,FALSE),0)</f>
        <v>0</v>
      </c>
      <c r="D21" s="173">
        <f>SUM('Year 2'!D21)*1.03</f>
        <v>0</v>
      </c>
      <c r="E21" s="174"/>
      <c r="F21" s="175"/>
      <c r="G21" s="176">
        <f t="shared" si="0"/>
        <v>0</v>
      </c>
      <c r="H21" s="177">
        <f t="shared" si="1"/>
        <v>0</v>
      </c>
      <c r="I21" s="178">
        <f t="shared" si="2"/>
        <v>0</v>
      </c>
      <c r="J21" s="179">
        <f t="shared" si="3"/>
        <v>0</v>
      </c>
    </row>
    <row r="22" spans="1:10" ht="15.5" x14ac:dyDescent="0.35">
      <c r="A22" s="180" t="s">
        <v>1</v>
      </c>
      <c r="B22" s="181"/>
      <c r="C22" s="182"/>
      <c r="D22" s="173"/>
      <c r="E22" s="183"/>
      <c r="F22" s="184"/>
      <c r="G22" s="176">
        <f>SUM(G12:G21)</f>
        <v>0</v>
      </c>
      <c r="H22" s="177">
        <f t="shared" ref="H22:I22" si="4">SUM(H12:H21)</f>
        <v>0</v>
      </c>
      <c r="I22" s="177">
        <f t="shared" si="4"/>
        <v>0</v>
      </c>
      <c r="J22" s="185">
        <f>SUM(J12:J21)</f>
        <v>0</v>
      </c>
    </row>
    <row r="23" spans="1:10" ht="18" x14ac:dyDescent="0.4">
      <c r="A23" s="208" t="s">
        <v>97</v>
      </c>
      <c r="B23" s="47"/>
      <c r="C23" s="48"/>
      <c r="D23" s="49"/>
      <c r="E23" s="50"/>
      <c r="F23" s="10"/>
      <c r="G23" s="10"/>
      <c r="H23" s="10"/>
      <c r="I23" s="60"/>
      <c r="J23" s="156"/>
    </row>
    <row r="24" spans="1:10" s="150" customFormat="1" ht="26" x14ac:dyDescent="0.3">
      <c r="A24" s="341" t="s">
        <v>95</v>
      </c>
      <c r="B24" s="331"/>
      <c r="C24" s="331"/>
      <c r="D24" s="331"/>
      <c r="E24" s="335" t="s">
        <v>88</v>
      </c>
      <c r="F24" s="335" t="s">
        <v>89</v>
      </c>
      <c r="G24" s="335" t="s">
        <v>90</v>
      </c>
      <c r="H24" s="335" t="s">
        <v>91</v>
      </c>
      <c r="I24" s="335" t="s">
        <v>94</v>
      </c>
      <c r="J24" s="332" t="s">
        <v>61</v>
      </c>
    </row>
    <row r="25" spans="1:10" ht="15.5" x14ac:dyDescent="0.35">
      <c r="A25" s="169">
        <f>'Year 1'!A25</f>
        <v>0</v>
      </c>
      <c r="B25" s="163" t="s">
        <v>48</v>
      </c>
      <c r="C25" s="186"/>
      <c r="D25" s="162">
        <f>SUM('Year 2'!D25)*1.015</f>
        <v>0</v>
      </c>
      <c r="E25" s="163"/>
      <c r="F25" s="164"/>
      <c r="G25" s="165">
        <f t="shared" ref="G25:G30" si="5">E25*F25</f>
        <v>0</v>
      </c>
      <c r="H25" s="166">
        <f>G25*D25</f>
        <v>0</v>
      </c>
      <c r="I25" s="162"/>
      <c r="J25" s="187">
        <f>I25+H25</f>
        <v>0</v>
      </c>
    </row>
    <row r="26" spans="1:10" ht="15.5" x14ac:dyDescent="0.35">
      <c r="A26" s="169">
        <f>'Year 1'!A26</f>
        <v>0</v>
      </c>
      <c r="B26" s="163" t="s">
        <v>48</v>
      </c>
      <c r="C26" s="186"/>
      <c r="D26" s="162">
        <f>SUM('Year 2'!D26)*1.015</f>
        <v>0</v>
      </c>
      <c r="E26" s="163"/>
      <c r="F26" s="164"/>
      <c r="G26" s="165">
        <f t="shared" si="5"/>
        <v>0</v>
      </c>
      <c r="H26" s="166">
        <f t="shared" ref="H26:H30" si="6">G26*D26</f>
        <v>0</v>
      </c>
      <c r="I26" s="162"/>
      <c r="J26" s="187">
        <f t="shared" ref="J26:J30" si="7">I26+H26</f>
        <v>0</v>
      </c>
    </row>
    <row r="27" spans="1:10" ht="15.5" x14ac:dyDescent="0.35">
      <c r="A27" s="169">
        <f>'Year 1'!A27</f>
        <v>0</v>
      </c>
      <c r="B27" s="163" t="s">
        <v>48</v>
      </c>
      <c r="C27" s="186"/>
      <c r="D27" s="162">
        <f>SUM('Year 2'!D27)*1.015</f>
        <v>0</v>
      </c>
      <c r="E27" s="163"/>
      <c r="F27" s="164"/>
      <c r="G27" s="165">
        <f t="shared" si="5"/>
        <v>0</v>
      </c>
      <c r="H27" s="166">
        <f t="shared" si="6"/>
        <v>0</v>
      </c>
      <c r="I27" s="162"/>
      <c r="J27" s="187">
        <f t="shared" si="7"/>
        <v>0</v>
      </c>
    </row>
    <row r="28" spans="1:10" ht="15.5" x14ac:dyDescent="0.35">
      <c r="A28" s="169">
        <f>'Year 1'!A28</f>
        <v>0</v>
      </c>
      <c r="B28" s="163" t="s">
        <v>48</v>
      </c>
      <c r="C28" s="186"/>
      <c r="D28" s="162">
        <f>SUM('Year 2'!D28)*1.015</f>
        <v>0</v>
      </c>
      <c r="E28" s="163"/>
      <c r="F28" s="164"/>
      <c r="G28" s="165">
        <f t="shared" si="5"/>
        <v>0</v>
      </c>
      <c r="H28" s="166">
        <f t="shared" si="6"/>
        <v>0</v>
      </c>
      <c r="I28" s="162"/>
      <c r="J28" s="187">
        <f t="shared" si="7"/>
        <v>0</v>
      </c>
    </row>
    <row r="29" spans="1:10" ht="15.5" x14ac:dyDescent="0.35">
      <c r="A29" s="169">
        <f>'Year 1'!A29</f>
        <v>0</v>
      </c>
      <c r="B29" s="163" t="s">
        <v>48</v>
      </c>
      <c r="C29" s="186"/>
      <c r="D29" s="162">
        <f>SUM('Year 2'!D29)*1.015</f>
        <v>0</v>
      </c>
      <c r="E29" s="163"/>
      <c r="F29" s="164"/>
      <c r="G29" s="165">
        <f t="shared" si="5"/>
        <v>0</v>
      </c>
      <c r="H29" s="166">
        <f t="shared" si="6"/>
        <v>0</v>
      </c>
      <c r="I29" s="162"/>
      <c r="J29" s="187">
        <f t="shared" si="7"/>
        <v>0</v>
      </c>
    </row>
    <row r="30" spans="1:10" ht="15.5" x14ac:dyDescent="0.35">
      <c r="A30" s="170">
        <f>'Year 1'!A30</f>
        <v>0</v>
      </c>
      <c r="B30" s="174" t="s">
        <v>48</v>
      </c>
      <c r="C30" s="188"/>
      <c r="D30" s="173">
        <f>SUM('Year 2'!D30)*1.015</f>
        <v>0</v>
      </c>
      <c r="E30" s="174"/>
      <c r="F30" s="175"/>
      <c r="G30" s="176">
        <f t="shared" si="5"/>
        <v>0</v>
      </c>
      <c r="H30" s="177">
        <f t="shared" si="6"/>
        <v>0</v>
      </c>
      <c r="I30" s="173"/>
      <c r="J30" s="187">
        <f t="shared" si="7"/>
        <v>0</v>
      </c>
    </row>
    <row r="31" spans="1:10" ht="15.5" x14ac:dyDescent="0.35">
      <c r="A31" s="180" t="s">
        <v>1</v>
      </c>
      <c r="B31" s="181"/>
      <c r="C31" s="181"/>
      <c r="D31" s="173"/>
      <c r="E31" s="174"/>
      <c r="F31" s="175"/>
      <c r="G31" s="176">
        <f>SUM(G25:G30)</f>
        <v>0</v>
      </c>
      <c r="H31" s="177">
        <f t="shared" ref="H31:I31" si="8">SUM(H25:H30)</f>
        <v>0</v>
      </c>
      <c r="I31" s="177">
        <f t="shared" si="8"/>
        <v>0</v>
      </c>
      <c r="J31" s="189">
        <f>SUM(J25:J30)</f>
        <v>0</v>
      </c>
    </row>
    <row r="32" spans="1:10" ht="24" customHeight="1" x14ac:dyDescent="0.35">
      <c r="A32" s="230" t="s">
        <v>67</v>
      </c>
      <c r="B32" s="92"/>
      <c r="C32" s="92"/>
      <c r="D32" s="93"/>
      <c r="E32" s="83"/>
      <c r="F32" s="83"/>
      <c r="G32" s="84"/>
      <c r="H32" s="85">
        <f>H22+H31</f>
        <v>0</v>
      </c>
      <c r="I32" s="85">
        <f>I22+I31</f>
        <v>0</v>
      </c>
      <c r="J32" s="157">
        <f>J22+J31</f>
        <v>0</v>
      </c>
    </row>
    <row r="33" spans="1:10" ht="32.25" customHeight="1" x14ac:dyDescent="0.4">
      <c r="A33" s="208" t="s">
        <v>68</v>
      </c>
      <c r="B33" s="222" t="s">
        <v>32</v>
      </c>
      <c r="C33" s="223" t="s">
        <v>35</v>
      </c>
      <c r="D33" s="224"/>
      <c r="E33" s="51"/>
      <c r="F33" s="51"/>
      <c r="G33" s="51"/>
      <c r="H33" s="51"/>
      <c r="I33" s="51"/>
      <c r="J33" s="225" t="s">
        <v>61</v>
      </c>
    </row>
    <row r="34" spans="1:10" ht="15.5" x14ac:dyDescent="0.35">
      <c r="A34" s="169"/>
      <c r="B34" s="190"/>
      <c r="C34" s="162"/>
      <c r="D34" s="190"/>
      <c r="E34" s="163"/>
      <c r="F34" s="163"/>
      <c r="G34" s="163"/>
      <c r="H34" s="163"/>
      <c r="I34" s="163"/>
      <c r="J34" s="191"/>
    </row>
    <row r="35" spans="1:10" ht="15.5" x14ac:dyDescent="0.35">
      <c r="A35" s="169"/>
      <c r="B35" s="190"/>
      <c r="C35" s="162"/>
      <c r="D35" s="190"/>
      <c r="E35" s="163"/>
      <c r="F35" s="163"/>
      <c r="G35" s="163"/>
      <c r="H35" s="163"/>
      <c r="I35" s="163"/>
      <c r="J35" s="191"/>
    </row>
    <row r="36" spans="1:10" ht="15.5" x14ac:dyDescent="0.35">
      <c r="A36" s="169"/>
      <c r="B36" s="190"/>
      <c r="C36" s="162"/>
      <c r="D36" s="190"/>
      <c r="E36" s="163"/>
      <c r="F36" s="163"/>
      <c r="G36" s="163"/>
      <c r="H36" s="163"/>
      <c r="I36" s="163"/>
      <c r="J36" s="191"/>
    </row>
    <row r="37" spans="1:10" ht="15.5" x14ac:dyDescent="0.35">
      <c r="A37" s="169"/>
      <c r="B37" s="190"/>
      <c r="C37" s="162"/>
      <c r="D37" s="190"/>
      <c r="E37" s="163"/>
      <c r="F37" s="163"/>
      <c r="G37" s="163"/>
      <c r="H37" s="163"/>
      <c r="I37" s="163"/>
      <c r="J37" s="191"/>
    </row>
    <row r="38" spans="1:10" ht="15.5" x14ac:dyDescent="0.35">
      <c r="A38" s="170"/>
      <c r="B38" s="192"/>
      <c r="C38" s="173"/>
      <c r="D38" s="192"/>
      <c r="E38" s="174"/>
      <c r="F38" s="174"/>
      <c r="G38" s="174"/>
      <c r="H38" s="174"/>
      <c r="I38" s="174"/>
      <c r="J38" s="193"/>
    </row>
    <row r="39" spans="1:10" ht="15.5" x14ac:dyDescent="0.35">
      <c r="A39" s="231" t="s">
        <v>1</v>
      </c>
      <c r="B39" s="181"/>
      <c r="C39" s="194"/>
      <c r="D39" s="192"/>
      <c r="E39" s="174"/>
      <c r="F39" s="174"/>
      <c r="G39" s="174"/>
      <c r="H39" s="174"/>
      <c r="I39" s="174"/>
      <c r="J39" s="195">
        <f>SUM(J33:J38)</f>
        <v>0</v>
      </c>
    </row>
    <row r="40" spans="1:10" ht="28.5" customHeight="1" x14ac:dyDescent="0.4">
      <c r="A40" s="208" t="s">
        <v>69</v>
      </c>
      <c r="B40" s="226" t="s">
        <v>34</v>
      </c>
      <c r="C40" s="226" t="s">
        <v>33</v>
      </c>
      <c r="D40" s="227" t="s">
        <v>36</v>
      </c>
      <c r="E40" s="226" t="s">
        <v>37</v>
      </c>
      <c r="F40" s="226" t="s">
        <v>38</v>
      </c>
      <c r="G40" s="51"/>
      <c r="H40" s="51"/>
      <c r="I40" s="51"/>
      <c r="J40" s="225" t="s">
        <v>61</v>
      </c>
    </row>
    <row r="41" spans="1:10" ht="15.5" x14ac:dyDescent="0.35">
      <c r="A41" s="169" t="str">
        <f>'Year 1'!A41</f>
        <v xml:space="preserve"> </v>
      </c>
      <c r="B41" s="163"/>
      <c r="C41" s="162"/>
      <c r="D41" s="162"/>
      <c r="E41" s="162"/>
      <c r="F41" s="162"/>
      <c r="G41" s="163"/>
      <c r="H41" s="163"/>
      <c r="I41" s="163"/>
      <c r="J41" s="191"/>
    </row>
    <row r="42" spans="1:10" ht="15.5" x14ac:dyDescent="0.35">
      <c r="A42" s="169">
        <f>'Year 1'!A42</f>
        <v>0</v>
      </c>
      <c r="B42" s="163"/>
      <c r="C42" s="162"/>
      <c r="D42" s="162"/>
      <c r="E42" s="162"/>
      <c r="F42" s="162"/>
      <c r="G42" s="163"/>
      <c r="H42" s="163"/>
      <c r="I42" s="163"/>
      <c r="J42" s="191"/>
    </row>
    <row r="43" spans="1:10" ht="15.5" x14ac:dyDescent="0.35">
      <c r="A43" s="169">
        <f>'Year 1'!A43</f>
        <v>0</v>
      </c>
      <c r="B43" s="163"/>
      <c r="C43" s="162"/>
      <c r="D43" s="162"/>
      <c r="E43" s="162"/>
      <c r="F43" s="162"/>
      <c r="G43" s="163"/>
      <c r="H43" s="163"/>
      <c r="I43" s="163"/>
      <c r="J43" s="191"/>
    </row>
    <row r="44" spans="1:10" ht="15.5" x14ac:dyDescent="0.35">
      <c r="A44" s="169" t="str">
        <f>'Year 1'!A44</f>
        <v xml:space="preserve"> </v>
      </c>
      <c r="B44" s="163"/>
      <c r="C44" s="162"/>
      <c r="D44" s="162"/>
      <c r="E44" s="162"/>
      <c r="F44" s="162"/>
      <c r="G44" s="163"/>
      <c r="H44" s="163"/>
      <c r="I44" s="163"/>
      <c r="J44" s="191"/>
    </row>
    <row r="45" spans="1:10" ht="15.5" x14ac:dyDescent="0.35">
      <c r="A45" s="170">
        <f>'Year 1'!A45</f>
        <v>0</v>
      </c>
      <c r="B45" s="174"/>
      <c r="C45" s="173"/>
      <c r="D45" s="173"/>
      <c r="E45" s="173"/>
      <c r="F45" s="173"/>
      <c r="G45" s="174"/>
      <c r="H45" s="174"/>
      <c r="I45" s="174"/>
      <c r="J45" s="193"/>
    </row>
    <row r="46" spans="1:10" ht="15.5" x14ac:dyDescent="0.35">
      <c r="A46" s="232" t="s">
        <v>1</v>
      </c>
      <c r="B46" s="181"/>
      <c r="C46" s="196"/>
      <c r="D46" s="196"/>
      <c r="E46" s="196"/>
      <c r="F46" s="196"/>
      <c r="G46" s="181"/>
      <c r="H46" s="181"/>
      <c r="I46" s="181"/>
      <c r="J46" s="195">
        <f>SUM(J40:J45)</f>
        <v>0</v>
      </c>
    </row>
    <row r="47" spans="1:10" ht="29.25" customHeight="1" x14ac:dyDescent="0.4">
      <c r="A47" s="209" t="s">
        <v>70</v>
      </c>
      <c r="B47" s="222" t="s">
        <v>32</v>
      </c>
      <c r="C47" s="223" t="s">
        <v>35</v>
      </c>
      <c r="D47" s="224"/>
      <c r="E47" s="51"/>
      <c r="F47" s="51"/>
      <c r="G47" s="51"/>
      <c r="H47" s="51"/>
      <c r="I47" s="51"/>
      <c r="J47" s="225" t="s">
        <v>61</v>
      </c>
    </row>
    <row r="48" spans="1:10" ht="15.5" x14ac:dyDescent="0.35">
      <c r="A48" s="169">
        <f>'Year 1'!A48</f>
        <v>0</v>
      </c>
      <c r="B48" s="163"/>
      <c r="C48" s="162"/>
      <c r="D48" s="190"/>
      <c r="E48" s="163"/>
      <c r="F48" s="163"/>
      <c r="G48" s="163"/>
      <c r="H48" s="163"/>
      <c r="I48" s="163"/>
      <c r="J48" s="191"/>
    </row>
    <row r="49" spans="1:10" ht="15.5" x14ac:dyDescent="0.35">
      <c r="A49" s="169">
        <f>'Year 1'!A49</f>
        <v>0</v>
      </c>
      <c r="B49" s="163"/>
      <c r="C49" s="162"/>
      <c r="D49" s="190"/>
      <c r="E49" s="163"/>
      <c r="F49" s="163"/>
      <c r="G49" s="163"/>
      <c r="H49" s="163"/>
      <c r="I49" s="163"/>
      <c r="J49" s="191"/>
    </row>
    <row r="50" spans="1:10" ht="15.5" x14ac:dyDescent="0.35">
      <c r="A50" s="169">
        <f>'Year 1'!A50</f>
        <v>0</v>
      </c>
      <c r="B50" s="163"/>
      <c r="C50" s="162"/>
      <c r="D50" s="190"/>
      <c r="E50" s="163"/>
      <c r="F50" s="163"/>
      <c r="G50" s="163"/>
      <c r="H50" s="163"/>
      <c r="I50" s="163"/>
      <c r="J50" s="191"/>
    </row>
    <row r="51" spans="1:10" ht="15.5" x14ac:dyDescent="0.35">
      <c r="A51" s="169">
        <f>'Year 1'!A51</f>
        <v>0</v>
      </c>
      <c r="B51" s="163"/>
      <c r="C51" s="162"/>
      <c r="D51" s="190"/>
      <c r="E51" s="163"/>
      <c r="F51" s="163"/>
      <c r="G51" s="163"/>
      <c r="H51" s="163"/>
      <c r="I51" s="163"/>
      <c r="J51" s="191"/>
    </row>
    <row r="52" spans="1:10" ht="15.5" x14ac:dyDescent="0.35">
      <c r="A52" s="169">
        <f>'Year 1'!A52</f>
        <v>0</v>
      </c>
      <c r="B52" s="163"/>
      <c r="C52" s="162"/>
      <c r="D52" s="190"/>
      <c r="E52" s="163"/>
      <c r="F52" s="163"/>
      <c r="G52" s="163"/>
      <c r="H52" s="163"/>
      <c r="I52" s="163"/>
      <c r="J52" s="191"/>
    </row>
    <row r="53" spans="1:10" ht="15.5" x14ac:dyDescent="0.35">
      <c r="A53" s="169">
        <f>'Year 1'!A53</f>
        <v>0</v>
      </c>
      <c r="B53" s="174"/>
      <c r="C53" s="173"/>
      <c r="D53" s="192"/>
      <c r="E53" s="174"/>
      <c r="F53" s="174"/>
      <c r="G53" s="174"/>
      <c r="H53" s="174"/>
      <c r="I53" s="174"/>
      <c r="J53" s="193"/>
    </row>
    <row r="54" spans="1:10" ht="15.5" x14ac:dyDescent="0.35">
      <c r="A54" s="232" t="s">
        <v>1</v>
      </c>
      <c r="B54" s="181"/>
      <c r="C54" s="196"/>
      <c r="D54" s="192"/>
      <c r="E54" s="174"/>
      <c r="F54" s="174"/>
      <c r="G54" s="174"/>
      <c r="H54" s="174"/>
      <c r="I54" s="174"/>
      <c r="J54" s="195">
        <f>SUM(J47:J53)</f>
        <v>0</v>
      </c>
    </row>
    <row r="55" spans="1:10" ht="23.25" customHeight="1" x14ac:dyDescent="0.4">
      <c r="A55" s="209" t="s">
        <v>71</v>
      </c>
      <c r="B55" s="7"/>
      <c r="C55" s="7"/>
      <c r="D55" s="14"/>
      <c r="E55" s="10"/>
      <c r="F55" s="10"/>
      <c r="G55" s="10"/>
      <c r="H55" s="10"/>
      <c r="I55" s="10"/>
      <c r="J55" s="228" t="s">
        <v>61</v>
      </c>
    </row>
    <row r="56" spans="1:10" ht="15.5" x14ac:dyDescent="0.35">
      <c r="A56" s="169">
        <f>'Year 1'!A56</f>
        <v>0</v>
      </c>
      <c r="B56" s="163"/>
      <c r="C56" s="163"/>
      <c r="D56" s="190"/>
      <c r="E56" s="163"/>
      <c r="F56" s="163"/>
      <c r="G56" s="163"/>
      <c r="H56" s="163"/>
      <c r="I56" s="163"/>
      <c r="J56" s="191"/>
    </row>
    <row r="57" spans="1:10" ht="15.5" x14ac:dyDescent="0.35">
      <c r="A57" s="169">
        <f>'Year 1'!A57</f>
        <v>0</v>
      </c>
      <c r="B57" s="163"/>
      <c r="C57" s="163"/>
      <c r="D57" s="190"/>
      <c r="E57" s="163"/>
      <c r="F57" s="163"/>
      <c r="G57" s="163"/>
      <c r="H57" s="163"/>
      <c r="I57" s="163"/>
      <c r="J57" s="191"/>
    </row>
    <row r="58" spans="1:10" ht="15.5" x14ac:dyDescent="0.35">
      <c r="A58" s="169">
        <f>'Year 1'!A58</f>
        <v>0</v>
      </c>
      <c r="B58" s="163"/>
      <c r="C58" s="163"/>
      <c r="D58" s="190"/>
      <c r="E58" s="163"/>
      <c r="F58" s="163"/>
      <c r="G58" s="163"/>
      <c r="H58" s="163"/>
      <c r="I58" s="163"/>
      <c r="J58" s="191"/>
    </row>
    <row r="59" spans="1:10" ht="15.5" x14ac:dyDescent="0.35">
      <c r="A59" s="169">
        <f>'Year 1'!A59</f>
        <v>0</v>
      </c>
      <c r="B59" s="163"/>
      <c r="C59" s="163"/>
      <c r="D59" s="190"/>
      <c r="E59" s="163"/>
      <c r="F59" s="163"/>
      <c r="G59" s="163"/>
      <c r="H59" s="163"/>
      <c r="I59" s="163"/>
      <c r="J59" s="191"/>
    </row>
    <row r="60" spans="1:10" ht="15.5" x14ac:dyDescent="0.35">
      <c r="A60" s="169">
        <f>'Year 1'!A60</f>
        <v>0</v>
      </c>
      <c r="B60" s="163"/>
      <c r="C60" s="163"/>
      <c r="D60" s="190"/>
      <c r="E60" s="163"/>
      <c r="F60" s="163"/>
      <c r="G60" s="163"/>
      <c r="H60" s="163"/>
      <c r="I60" s="163"/>
      <c r="J60" s="191"/>
    </row>
    <row r="61" spans="1:10" ht="15.5" x14ac:dyDescent="0.35">
      <c r="A61" s="169">
        <f>'Year 1'!A61</f>
        <v>0</v>
      </c>
      <c r="B61" s="163"/>
      <c r="C61" s="163"/>
      <c r="D61" s="190"/>
      <c r="E61" s="163"/>
      <c r="F61" s="163"/>
      <c r="G61" s="163"/>
      <c r="H61" s="163"/>
      <c r="I61" s="163"/>
      <c r="J61" s="191"/>
    </row>
    <row r="62" spans="1:10" ht="15.5" x14ac:dyDescent="0.35">
      <c r="A62" s="169">
        <f>'Year 1'!A62</f>
        <v>0</v>
      </c>
      <c r="B62" s="163"/>
      <c r="C62" s="163"/>
      <c r="D62" s="190"/>
      <c r="E62" s="163"/>
      <c r="F62" s="163"/>
      <c r="G62" s="163"/>
      <c r="H62" s="163"/>
      <c r="I62" s="163"/>
      <c r="J62" s="191"/>
    </row>
    <row r="63" spans="1:10" ht="15.5" x14ac:dyDescent="0.35">
      <c r="A63" s="169">
        <f>'Year 1'!A63</f>
        <v>0</v>
      </c>
      <c r="B63" s="163"/>
      <c r="C63" s="163"/>
      <c r="D63" s="190"/>
      <c r="E63" s="163"/>
      <c r="F63" s="163"/>
      <c r="G63" s="163"/>
      <c r="H63" s="163"/>
      <c r="I63" s="163"/>
      <c r="J63" s="191"/>
    </row>
    <row r="64" spans="1:10" ht="15.5" x14ac:dyDescent="0.35">
      <c r="A64" s="169">
        <f>'Year 1'!A64</f>
        <v>0</v>
      </c>
      <c r="B64" s="163"/>
      <c r="C64" s="163"/>
      <c r="D64" s="190"/>
      <c r="E64" s="163"/>
      <c r="F64" s="163"/>
      <c r="G64" s="163"/>
      <c r="H64" s="163"/>
      <c r="I64" s="163"/>
      <c r="J64" s="191"/>
    </row>
    <row r="65" spans="1:10" ht="15.5" x14ac:dyDescent="0.35">
      <c r="A65" s="169">
        <f>'Year 1'!A65</f>
        <v>0</v>
      </c>
      <c r="B65" s="174"/>
      <c r="C65" s="174"/>
      <c r="D65" s="192"/>
      <c r="E65" s="174"/>
      <c r="F65" s="174"/>
      <c r="G65" s="174"/>
      <c r="H65" s="174"/>
      <c r="I65" s="174"/>
      <c r="J65" s="193"/>
    </row>
    <row r="66" spans="1:10" ht="15.5" x14ac:dyDescent="0.35">
      <c r="A66" s="232" t="s">
        <v>1</v>
      </c>
      <c r="B66" s="181"/>
      <c r="C66" s="181"/>
      <c r="D66" s="197"/>
      <c r="E66" s="174"/>
      <c r="F66" s="174"/>
      <c r="G66" s="174"/>
      <c r="H66" s="174"/>
      <c r="I66" s="174"/>
      <c r="J66" s="195">
        <f>SUM(J55:J65)</f>
        <v>0</v>
      </c>
    </row>
    <row r="67" spans="1:10" ht="29.25" customHeight="1" x14ac:dyDescent="0.4">
      <c r="A67" s="209" t="s">
        <v>72</v>
      </c>
      <c r="B67" s="9"/>
      <c r="C67" s="9"/>
      <c r="D67" s="8"/>
      <c r="E67" s="10"/>
      <c r="F67" s="10"/>
      <c r="G67" s="10"/>
      <c r="H67" s="10"/>
      <c r="I67" s="10"/>
      <c r="J67" s="228" t="s">
        <v>61</v>
      </c>
    </row>
    <row r="68" spans="1:10" ht="15.5" x14ac:dyDescent="0.35">
      <c r="A68" s="198">
        <f>'Year 1'!A68</f>
        <v>0</v>
      </c>
      <c r="B68" s="199"/>
      <c r="C68" s="199"/>
      <c r="D68" s="200"/>
      <c r="E68" s="163"/>
      <c r="F68" s="163"/>
      <c r="G68" s="163"/>
      <c r="H68" s="163"/>
      <c r="I68" s="163"/>
      <c r="J68" s="191"/>
    </row>
    <row r="69" spans="1:10" ht="15.5" x14ac:dyDescent="0.35">
      <c r="A69" s="198">
        <f>'Year 1'!A69</f>
        <v>0</v>
      </c>
      <c r="B69" s="199"/>
      <c r="C69" s="199"/>
      <c r="D69" s="200"/>
      <c r="E69" s="163"/>
      <c r="F69" s="163"/>
      <c r="G69" s="163"/>
      <c r="H69" s="163"/>
      <c r="I69" s="163"/>
      <c r="J69" s="191"/>
    </row>
    <row r="70" spans="1:10" ht="15.5" x14ac:dyDescent="0.35">
      <c r="A70" s="198">
        <f>'Year 1'!A70</f>
        <v>0</v>
      </c>
      <c r="B70" s="199"/>
      <c r="C70" s="199"/>
      <c r="D70" s="200"/>
      <c r="E70" s="163"/>
      <c r="F70" s="163"/>
      <c r="G70" s="163"/>
      <c r="H70" s="163"/>
      <c r="I70" s="163"/>
      <c r="J70" s="191"/>
    </row>
    <row r="71" spans="1:10" ht="15.5" x14ac:dyDescent="0.35">
      <c r="A71" s="198">
        <f>'Year 1'!A71</f>
        <v>0</v>
      </c>
      <c r="B71" s="199"/>
      <c r="C71" s="199"/>
      <c r="D71" s="200"/>
      <c r="E71" s="163"/>
      <c r="F71" s="163"/>
      <c r="G71" s="163"/>
      <c r="H71" s="163"/>
      <c r="I71" s="163"/>
      <c r="J71" s="191"/>
    </row>
    <row r="72" spans="1:10" ht="15.5" x14ac:dyDescent="0.35">
      <c r="A72" s="198">
        <f>'Year 1'!A72</f>
        <v>0</v>
      </c>
      <c r="B72" s="199"/>
      <c r="C72" s="199"/>
      <c r="D72" s="200"/>
      <c r="E72" s="163"/>
      <c r="F72" s="163"/>
      <c r="G72" s="163"/>
      <c r="H72" s="163"/>
      <c r="I72" s="163"/>
      <c r="J72" s="191"/>
    </row>
    <row r="73" spans="1:10" ht="15.5" x14ac:dyDescent="0.35">
      <c r="A73" s="231" t="s">
        <v>1</v>
      </c>
      <c r="B73" s="201"/>
      <c r="C73" s="201"/>
      <c r="D73" s="202"/>
      <c r="E73" s="203"/>
      <c r="F73" s="203"/>
      <c r="G73" s="203"/>
      <c r="H73" s="203"/>
      <c r="I73" s="203"/>
      <c r="J73" s="204">
        <f>SUM(J68:J72)</f>
        <v>0</v>
      </c>
    </row>
    <row r="74" spans="1:10" ht="18" x14ac:dyDescent="0.4">
      <c r="A74" s="210" t="s">
        <v>22</v>
      </c>
      <c r="B74" s="94"/>
      <c r="C74" s="94"/>
      <c r="D74" s="95"/>
      <c r="E74" s="94"/>
      <c r="F74" s="94"/>
      <c r="G74" s="94"/>
      <c r="H74" s="94"/>
      <c r="I74" s="94"/>
      <c r="J74" s="96">
        <f>SUM(J32,J39,J46,J54,J66,J73)</f>
        <v>0</v>
      </c>
    </row>
    <row r="75" spans="1:10" ht="13" x14ac:dyDescent="0.3">
      <c r="A75" s="15"/>
      <c r="B75" s="229" t="s">
        <v>8</v>
      </c>
      <c r="C75" s="229" t="s">
        <v>11</v>
      </c>
      <c r="J75" s="69"/>
    </row>
    <row r="76" spans="1:10" ht="18" x14ac:dyDescent="0.4">
      <c r="A76" s="211" t="s">
        <v>40</v>
      </c>
      <c r="B76" s="174" t="s">
        <v>48</v>
      </c>
      <c r="C76" s="205">
        <f>IFERROR(VLOOKUP(B76,Rates!A21:B28,2,FALSE),0)</f>
        <v>0</v>
      </c>
      <c r="D76" s="192"/>
      <c r="E76" s="174"/>
      <c r="F76" s="174"/>
      <c r="G76" s="174"/>
      <c r="H76" s="174"/>
      <c r="I76" s="174"/>
      <c r="J76" s="206">
        <f>ROUND((J74-J39)*C76,0)</f>
        <v>0</v>
      </c>
    </row>
    <row r="77" spans="1:10" ht="18.5" thickBot="1" x14ac:dyDescent="0.45">
      <c r="A77" s="212" t="s">
        <v>53</v>
      </c>
      <c r="B77" s="97"/>
      <c r="C77" s="97"/>
      <c r="D77" s="98"/>
      <c r="E77" s="97"/>
      <c r="F77" s="97"/>
      <c r="G77" s="97"/>
      <c r="H77" s="97"/>
      <c r="I77" s="97"/>
      <c r="J77" s="158">
        <f>SUM(J74:J76)</f>
        <v>0</v>
      </c>
    </row>
    <row r="78" spans="1:10" ht="13" thickTop="1" x14ac:dyDescent="0.25"/>
    <row r="80" spans="1:10" x14ac:dyDescent="0.25">
      <c r="A80" s="13"/>
    </row>
  </sheetData>
  <sheetProtection selectLockedCells="1"/>
  <mergeCells count="2">
    <mergeCell ref="B6:J6"/>
    <mergeCell ref="B7:J7"/>
  </mergeCells>
  <phoneticPr fontId="0" type="noConversion"/>
  <dataValidations disablePrompts="1" count="3">
    <dataValidation type="list" allowBlank="1" showErrorMessage="1" sqref="B76" xr:uid="{00000000-0002-0000-0300-000000000000}">
      <formula1>Indirect</formula1>
    </dataValidation>
    <dataValidation type="list" allowBlank="1" showErrorMessage="1" sqref="B12:B21" xr:uid="{00000000-0002-0000-0300-000001000000}">
      <formula1>Personnel</formula1>
    </dataValidation>
    <dataValidation type="list" allowBlank="1" showInputMessage="1" showErrorMessage="1" sqref="B25:B30" xr:uid="{00000000-0002-0000-0300-000002000000}">
      <formula1>Student</formula1>
    </dataValidation>
  </dataValidations>
  <hyperlinks>
    <hyperlink ref="A24:B24" r:id="rId1" display="SEE BUDGET RATES FOR CURRENT GRADUATE STUDENT STIPEND RATES" xr:uid="{0E6AC195-DD5B-43F8-A148-11155970B83E}"/>
    <hyperlink ref="A24" r:id="rId2" xr:uid="{52A0EB38-D59B-4DCA-9C2C-287A0E779C5E}"/>
  </hyperlinks>
  <printOptions horizontalCentered="1" verticalCentered="1" gridLines="1"/>
  <pageMargins left="0.3" right="0.25" top="0" bottom="0.25" header="0.5" footer="0.5"/>
  <pageSetup scale="57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2" r:id="rId6" name="Check Box 6">
              <controlPr defaultSize="0" autoFill="0" autoLine="0" autoPict="0">
                <anchor moveWithCells="1">
                  <from>
                    <xdr:col>6</xdr:col>
                    <xdr:colOff>488950</xdr:colOff>
                    <xdr:row>1</xdr:row>
                    <xdr:rowOff>133350</xdr:rowOff>
                  </from>
                  <to>
                    <xdr:col>7</xdr:col>
                    <xdr:colOff>762000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Check Box 7">
              <controlPr defaultSize="0" autoFill="0" autoLine="0" autoPict="0">
                <anchor moveWithCells="1">
                  <from>
                    <xdr:col>6</xdr:col>
                    <xdr:colOff>488950</xdr:colOff>
                    <xdr:row>2</xdr:row>
                    <xdr:rowOff>146050</xdr:rowOff>
                  </from>
                  <to>
                    <xdr:col>7</xdr:col>
                    <xdr:colOff>762000</xdr:colOff>
                    <xdr:row>4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L80"/>
  <sheetViews>
    <sheetView showZeros="0" zoomScale="80" zoomScaleNormal="80" workbookViewId="0">
      <selection activeCell="D25" sqref="D25"/>
    </sheetView>
  </sheetViews>
  <sheetFormatPr defaultColWidth="9.1796875" defaultRowHeight="12.5" x14ac:dyDescent="0.25"/>
  <cols>
    <col min="1" max="1" width="40.453125" style="12" customWidth="1"/>
    <col min="2" max="2" width="29.453125" style="12" customWidth="1"/>
    <col min="3" max="3" width="13.54296875" style="12" customWidth="1"/>
    <col min="4" max="4" width="22.26953125" style="11" customWidth="1"/>
    <col min="5" max="5" width="9.81640625" style="12" customWidth="1"/>
    <col min="6" max="6" width="9.26953125" style="12" bestFit="1" customWidth="1"/>
    <col min="7" max="7" width="8.7265625" style="12" customWidth="1"/>
    <col min="8" max="8" width="12.26953125" style="12" customWidth="1"/>
    <col min="9" max="9" width="16.81640625" style="12" customWidth="1"/>
    <col min="10" max="10" width="17.81640625" style="11" customWidth="1"/>
    <col min="11" max="16384" width="9.1796875" style="12"/>
  </cols>
  <sheetData>
    <row r="1" spans="1:12" s="27" customFormat="1" ht="13" x14ac:dyDescent="0.3">
      <c r="A1" s="18"/>
      <c r="B1" s="19"/>
      <c r="C1" s="20"/>
      <c r="D1" s="20"/>
      <c r="E1" s="20"/>
      <c r="F1" s="20"/>
      <c r="G1" s="61" t="s">
        <v>28</v>
      </c>
      <c r="H1" s="21"/>
      <c r="I1" s="22"/>
      <c r="J1" s="23"/>
    </row>
    <row r="2" spans="1:12" s="27" customFormat="1" x14ac:dyDescent="0.25">
      <c r="A2" s="25"/>
      <c r="B2" s="26"/>
      <c r="G2" s="25"/>
      <c r="I2" s="26"/>
      <c r="J2" s="29"/>
    </row>
    <row r="3" spans="1:12" s="27" customFormat="1" x14ac:dyDescent="0.25">
      <c r="A3" s="25"/>
      <c r="B3" s="26"/>
      <c r="G3" s="30" t="s">
        <v>24</v>
      </c>
      <c r="H3" s="26"/>
      <c r="I3" s="28" t="s">
        <v>29</v>
      </c>
      <c r="J3" s="29"/>
    </row>
    <row r="4" spans="1:12" s="27" customFormat="1" x14ac:dyDescent="0.25">
      <c r="A4" s="25"/>
      <c r="B4" s="26"/>
      <c r="G4" s="31" t="s">
        <v>25</v>
      </c>
      <c r="H4" s="32"/>
      <c r="I4" s="33"/>
      <c r="J4" s="34"/>
    </row>
    <row r="5" spans="1:12" s="27" customFormat="1" ht="13" thickBot="1" x14ac:dyDescent="0.3">
      <c r="A5" s="35"/>
      <c r="B5" s="36"/>
      <c r="C5" s="37"/>
      <c r="D5" s="37"/>
      <c r="E5" s="37"/>
      <c r="F5" s="36"/>
      <c r="G5" s="37"/>
      <c r="H5" s="37"/>
      <c r="I5" s="37"/>
      <c r="J5" s="151"/>
    </row>
    <row r="6" spans="1:12" ht="26.25" customHeight="1" thickTop="1" x14ac:dyDescent="0.25">
      <c r="A6" s="213" t="s">
        <v>56</v>
      </c>
      <c r="B6" s="342">
        <f>'Year 1'!B6:J6</f>
        <v>0</v>
      </c>
      <c r="C6" s="342"/>
      <c r="D6" s="342"/>
      <c r="E6" s="342"/>
      <c r="F6" s="342"/>
      <c r="G6" s="342"/>
      <c r="H6" s="342"/>
      <c r="I6" s="342"/>
      <c r="J6" s="343"/>
    </row>
    <row r="7" spans="1:12" ht="46.5" customHeight="1" x14ac:dyDescent="0.25">
      <c r="A7" s="214" t="s">
        <v>57</v>
      </c>
      <c r="B7" s="344">
        <f>'Year 1'!B7:J7</f>
        <v>0</v>
      </c>
      <c r="C7" s="344"/>
      <c r="D7" s="344"/>
      <c r="E7" s="344"/>
      <c r="F7" s="344"/>
      <c r="G7" s="344"/>
      <c r="H7" s="344"/>
      <c r="I7" s="344"/>
      <c r="J7" s="345"/>
    </row>
    <row r="8" spans="1:12" ht="28.5" customHeight="1" x14ac:dyDescent="0.35">
      <c r="A8" s="215" t="s">
        <v>60</v>
      </c>
      <c r="B8" s="53"/>
      <c r="C8" s="217" t="s">
        <v>26</v>
      </c>
      <c r="D8" s="55"/>
      <c r="E8" s="56"/>
      <c r="F8" s="57"/>
      <c r="G8" s="56"/>
      <c r="H8" s="58"/>
      <c r="I8" s="56"/>
      <c r="J8" s="152"/>
      <c r="L8" s="216"/>
    </row>
    <row r="9" spans="1:12" s="149" customFormat="1" ht="13.5" customHeight="1" x14ac:dyDescent="0.3">
      <c r="A9" s="38"/>
      <c r="B9" s="218"/>
      <c r="C9" s="218" t="s">
        <v>10</v>
      </c>
      <c r="D9" s="219"/>
      <c r="E9" s="218"/>
      <c r="F9" s="218" t="s">
        <v>4</v>
      </c>
      <c r="G9" s="218" t="s">
        <v>6</v>
      </c>
      <c r="H9" s="218" t="s">
        <v>12</v>
      </c>
      <c r="I9" s="218" t="s">
        <v>13</v>
      </c>
      <c r="J9" s="153" t="s">
        <v>27</v>
      </c>
    </row>
    <row r="10" spans="1:12" s="149" customFormat="1" ht="13" x14ac:dyDescent="0.3">
      <c r="A10" s="41"/>
      <c r="B10" s="220" t="s">
        <v>8</v>
      </c>
      <c r="C10" s="220" t="s">
        <v>11</v>
      </c>
      <c r="D10" s="221" t="s">
        <v>0</v>
      </c>
      <c r="E10" s="220" t="s">
        <v>3</v>
      </c>
      <c r="F10" s="220" t="s">
        <v>5</v>
      </c>
      <c r="G10" s="220" t="s">
        <v>7</v>
      </c>
      <c r="H10" s="220" t="s">
        <v>0</v>
      </c>
      <c r="I10" s="220" t="s">
        <v>14</v>
      </c>
      <c r="J10" s="154" t="s">
        <v>15</v>
      </c>
    </row>
    <row r="11" spans="1:12" s="149" customFormat="1" ht="15.75" customHeight="1" x14ac:dyDescent="0.4">
      <c r="A11" s="207" t="s">
        <v>39</v>
      </c>
      <c r="B11" s="63"/>
      <c r="C11" s="63"/>
      <c r="D11" s="64"/>
      <c r="E11" s="65"/>
      <c r="F11" s="65"/>
      <c r="G11" s="65"/>
      <c r="H11" s="65"/>
      <c r="I11" s="65"/>
      <c r="J11" s="155"/>
    </row>
    <row r="12" spans="1:12" ht="15.5" x14ac:dyDescent="0.35">
      <c r="A12" s="159">
        <f>'Year 1'!A12</f>
        <v>0</v>
      </c>
      <c r="B12" s="160" t="s">
        <v>48</v>
      </c>
      <c r="C12" s="161">
        <f>IFERROR(VLOOKUP(B12,Rates!A1:B12,2,FALSE),0)</f>
        <v>0</v>
      </c>
      <c r="D12" s="162">
        <f>SUM('Year 3'!D12)*1.03</f>
        <v>0</v>
      </c>
      <c r="E12" s="163">
        <v>0</v>
      </c>
      <c r="F12" s="164"/>
      <c r="G12" s="165">
        <f>E12*F12</f>
        <v>0</v>
      </c>
      <c r="H12" s="166">
        <f>G12*D12</f>
        <v>0</v>
      </c>
      <c r="I12" s="167">
        <f>H12*C12</f>
        <v>0</v>
      </c>
      <c r="J12" s="168">
        <f>H12+I12</f>
        <v>0</v>
      </c>
    </row>
    <row r="13" spans="1:12" ht="15.5" x14ac:dyDescent="0.35">
      <c r="A13" s="159">
        <f>'Year 1'!A13</f>
        <v>0</v>
      </c>
      <c r="B13" s="160" t="s">
        <v>48</v>
      </c>
      <c r="C13" s="161">
        <f>IFERROR(VLOOKUP(B13,Rates!A1:B12,2,FALSE),0)</f>
        <v>0</v>
      </c>
      <c r="D13" s="162">
        <f>SUM('Year 3'!D13)*1.03</f>
        <v>0</v>
      </c>
      <c r="E13" s="163"/>
      <c r="F13" s="164"/>
      <c r="G13" s="165">
        <f t="shared" ref="G13:G21" si="0">E13*F13</f>
        <v>0</v>
      </c>
      <c r="H13" s="166">
        <f t="shared" ref="H13:H21" si="1">G13*D13</f>
        <v>0</v>
      </c>
      <c r="I13" s="167">
        <f t="shared" ref="I13:I21" si="2">H13*C13</f>
        <v>0</v>
      </c>
      <c r="J13" s="168">
        <f t="shared" ref="J13:J21" si="3">H13+I13</f>
        <v>0</v>
      </c>
    </row>
    <row r="14" spans="1:12" ht="15.5" x14ac:dyDescent="0.35">
      <c r="A14" s="159">
        <f>'Year 1'!A14</f>
        <v>0</v>
      </c>
      <c r="B14" s="160" t="s">
        <v>48</v>
      </c>
      <c r="C14" s="161">
        <f>IFERROR(VLOOKUP(B14,Rates!A1:B12,2,FALSE),0)</f>
        <v>0</v>
      </c>
      <c r="D14" s="162">
        <f>SUM('Year 3'!D14)*1.03</f>
        <v>0</v>
      </c>
      <c r="E14" s="163"/>
      <c r="F14" s="164"/>
      <c r="G14" s="165">
        <f t="shared" si="0"/>
        <v>0</v>
      </c>
      <c r="H14" s="166">
        <f t="shared" si="1"/>
        <v>0</v>
      </c>
      <c r="I14" s="167">
        <f t="shared" si="2"/>
        <v>0</v>
      </c>
      <c r="J14" s="168">
        <f t="shared" si="3"/>
        <v>0</v>
      </c>
    </row>
    <row r="15" spans="1:12" ht="15.5" x14ac:dyDescent="0.35">
      <c r="A15" s="159">
        <f>'Year 1'!A15</f>
        <v>0</v>
      </c>
      <c r="B15" s="160" t="s">
        <v>48</v>
      </c>
      <c r="C15" s="161">
        <f>IFERROR(VLOOKUP(B15,Rates!A1:B12,2,FALSE),0)</f>
        <v>0</v>
      </c>
      <c r="D15" s="162">
        <f>SUM('Year 3'!D15)*1.03</f>
        <v>0</v>
      </c>
      <c r="E15" s="163"/>
      <c r="F15" s="164"/>
      <c r="G15" s="165">
        <f t="shared" si="0"/>
        <v>0</v>
      </c>
      <c r="H15" s="166">
        <f t="shared" si="1"/>
        <v>0</v>
      </c>
      <c r="I15" s="167">
        <f t="shared" si="2"/>
        <v>0</v>
      </c>
      <c r="J15" s="168">
        <f t="shared" si="3"/>
        <v>0</v>
      </c>
    </row>
    <row r="16" spans="1:12" ht="15.5" x14ac:dyDescent="0.35">
      <c r="A16" s="159">
        <f>'Year 1'!A16</f>
        <v>0</v>
      </c>
      <c r="B16" s="160" t="s">
        <v>48</v>
      </c>
      <c r="C16" s="161">
        <f>IFERROR(VLOOKUP(B16,Rates!A1:B12,2,FALSE),0)</f>
        <v>0</v>
      </c>
      <c r="D16" s="162">
        <f>SUM('Year 3'!D16)*1.03</f>
        <v>0</v>
      </c>
      <c r="E16" s="163"/>
      <c r="F16" s="164"/>
      <c r="G16" s="165">
        <f t="shared" si="0"/>
        <v>0</v>
      </c>
      <c r="H16" s="166">
        <f t="shared" si="1"/>
        <v>0</v>
      </c>
      <c r="I16" s="167">
        <f t="shared" si="2"/>
        <v>0</v>
      </c>
      <c r="J16" s="168">
        <f t="shared" si="3"/>
        <v>0</v>
      </c>
    </row>
    <row r="17" spans="1:10" ht="15.5" x14ac:dyDescent="0.35">
      <c r="A17" s="159">
        <f>'Year 1'!A17</f>
        <v>0</v>
      </c>
      <c r="B17" s="160" t="s">
        <v>48</v>
      </c>
      <c r="C17" s="161">
        <f>IFERROR(VLOOKUP(B17,Rates!A1:B12,2,FALSE),0)</f>
        <v>0</v>
      </c>
      <c r="D17" s="162">
        <f>SUM('Year 3'!D17)*1.03</f>
        <v>0</v>
      </c>
      <c r="E17" s="163"/>
      <c r="F17" s="164"/>
      <c r="G17" s="165">
        <f t="shared" si="0"/>
        <v>0</v>
      </c>
      <c r="H17" s="166">
        <f t="shared" si="1"/>
        <v>0</v>
      </c>
      <c r="I17" s="167">
        <f t="shared" si="2"/>
        <v>0</v>
      </c>
      <c r="J17" s="168">
        <f t="shared" si="3"/>
        <v>0</v>
      </c>
    </row>
    <row r="18" spans="1:10" ht="15.5" x14ac:dyDescent="0.35">
      <c r="A18" s="159">
        <f>'Year 1'!A18</f>
        <v>0</v>
      </c>
      <c r="B18" s="160" t="s">
        <v>48</v>
      </c>
      <c r="C18" s="161">
        <f>IFERROR(VLOOKUP(B18,Rates!A1:B12,2,FALSE),0)</f>
        <v>0</v>
      </c>
      <c r="D18" s="162">
        <f>SUM('Year 3'!D18)*1.03</f>
        <v>0</v>
      </c>
      <c r="E18" s="163"/>
      <c r="F18" s="164"/>
      <c r="G18" s="165">
        <f t="shared" si="0"/>
        <v>0</v>
      </c>
      <c r="H18" s="166">
        <f t="shared" si="1"/>
        <v>0</v>
      </c>
      <c r="I18" s="167">
        <f t="shared" si="2"/>
        <v>0</v>
      </c>
      <c r="J18" s="168">
        <f t="shared" si="3"/>
        <v>0</v>
      </c>
    </row>
    <row r="19" spans="1:10" ht="15.5" x14ac:dyDescent="0.35">
      <c r="A19" s="159">
        <f>'Year 1'!A19</f>
        <v>0</v>
      </c>
      <c r="B19" s="160" t="s">
        <v>48</v>
      </c>
      <c r="C19" s="161">
        <f>IFERROR(VLOOKUP(B19,Rates!A1:B12,2,FALSE),0)</f>
        <v>0</v>
      </c>
      <c r="D19" s="162">
        <f>SUM('Year 3'!D19)*1.03</f>
        <v>0</v>
      </c>
      <c r="E19" s="163"/>
      <c r="F19" s="164"/>
      <c r="G19" s="165">
        <f t="shared" si="0"/>
        <v>0</v>
      </c>
      <c r="H19" s="166">
        <f t="shared" si="1"/>
        <v>0</v>
      </c>
      <c r="I19" s="167">
        <f t="shared" si="2"/>
        <v>0</v>
      </c>
      <c r="J19" s="168">
        <f t="shared" si="3"/>
        <v>0</v>
      </c>
    </row>
    <row r="20" spans="1:10" ht="15.5" x14ac:dyDescent="0.35">
      <c r="A20" s="159">
        <f>'Year 1'!A20</f>
        <v>0</v>
      </c>
      <c r="B20" s="160" t="s">
        <v>48</v>
      </c>
      <c r="C20" s="161">
        <f>IFERROR(VLOOKUP(B20,Rates!A1:B12,2,FALSE),0)</f>
        <v>0</v>
      </c>
      <c r="D20" s="162">
        <f>SUM('Year 3'!D20)*1.03</f>
        <v>0</v>
      </c>
      <c r="E20" s="163"/>
      <c r="F20" s="164"/>
      <c r="G20" s="165">
        <f t="shared" si="0"/>
        <v>0</v>
      </c>
      <c r="H20" s="166">
        <f t="shared" si="1"/>
        <v>0</v>
      </c>
      <c r="I20" s="167">
        <f t="shared" si="2"/>
        <v>0</v>
      </c>
      <c r="J20" s="168">
        <f t="shared" si="3"/>
        <v>0</v>
      </c>
    </row>
    <row r="21" spans="1:10" ht="15.5" x14ac:dyDescent="0.35">
      <c r="A21" s="296">
        <f>'Year 1'!A21</f>
        <v>0</v>
      </c>
      <c r="B21" s="171" t="s">
        <v>48</v>
      </c>
      <c r="C21" s="172">
        <f>IFERROR(VLOOKUP(B21,Rates!A1:B12,2,FALSE),0)</f>
        <v>0</v>
      </c>
      <c r="D21" s="173">
        <f>SUM('Year 3'!D21)*1.03</f>
        <v>0</v>
      </c>
      <c r="E21" s="174"/>
      <c r="F21" s="175"/>
      <c r="G21" s="176">
        <f t="shared" si="0"/>
        <v>0</v>
      </c>
      <c r="H21" s="177">
        <f t="shared" si="1"/>
        <v>0</v>
      </c>
      <c r="I21" s="178">
        <f t="shared" si="2"/>
        <v>0</v>
      </c>
      <c r="J21" s="179">
        <f t="shared" si="3"/>
        <v>0</v>
      </c>
    </row>
    <row r="22" spans="1:10" ht="15.5" x14ac:dyDescent="0.35">
      <c r="A22" s="180" t="s">
        <v>1</v>
      </c>
      <c r="B22" s="181"/>
      <c r="C22" s="182"/>
      <c r="D22" s="173"/>
      <c r="E22" s="183"/>
      <c r="F22" s="184"/>
      <c r="G22" s="176">
        <f>SUM(G12:G21)</f>
        <v>0</v>
      </c>
      <c r="H22" s="177">
        <f t="shared" ref="H22:I22" si="4">SUM(H12:H21)</f>
        <v>0</v>
      </c>
      <c r="I22" s="177">
        <f t="shared" si="4"/>
        <v>0</v>
      </c>
      <c r="J22" s="185">
        <f>SUM(J12:J21)</f>
        <v>0</v>
      </c>
    </row>
    <row r="23" spans="1:10" ht="18" x14ac:dyDescent="0.4">
      <c r="A23" s="208" t="s">
        <v>97</v>
      </c>
      <c r="B23" s="47"/>
      <c r="C23" s="48"/>
      <c r="D23" s="49"/>
      <c r="E23" s="50"/>
      <c r="F23" s="10"/>
      <c r="G23" s="10"/>
      <c r="H23" s="10"/>
      <c r="I23" s="60"/>
      <c r="J23" s="156"/>
    </row>
    <row r="24" spans="1:10" s="150" customFormat="1" ht="26" x14ac:dyDescent="0.3">
      <c r="A24" s="341" t="s">
        <v>95</v>
      </c>
      <c r="B24" s="331"/>
      <c r="C24" s="331"/>
      <c r="D24" s="331"/>
      <c r="E24" s="335" t="s">
        <v>88</v>
      </c>
      <c r="F24" s="335" t="s">
        <v>89</v>
      </c>
      <c r="G24" s="335" t="s">
        <v>90</v>
      </c>
      <c r="H24" s="335" t="s">
        <v>91</v>
      </c>
      <c r="I24" s="335" t="s">
        <v>94</v>
      </c>
      <c r="J24" s="332" t="s">
        <v>61</v>
      </c>
    </row>
    <row r="25" spans="1:10" ht="15.5" x14ac:dyDescent="0.35">
      <c r="A25" s="169">
        <f>'Year 1'!A25</f>
        <v>0</v>
      </c>
      <c r="B25" s="163" t="s">
        <v>48</v>
      </c>
      <c r="C25" s="186"/>
      <c r="D25" s="162">
        <f>SUM('Year 3'!D25)*1.015</f>
        <v>0</v>
      </c>
      <c r="E25" s="163"/>
      <c r="F25" s="164"/>
      <c r="G25" s="165">
        <f t="shared" ref="G25:G30" si="5">E25*F25</f>
        <v>0</v>
      </c>
      <c r="H25" s="166">
        <f>G25*D25</f>
        <v>0</v>
      </c>
      <c r="I25" s="162"/>
      <c r="J25" s="187">
        <f>I25+H25</f>
        <v>0</v>
      </c>
    </row>
    <row r="26" spans="1:10" ht="15.5" x14ac:dyDescent="0.35">
      <c r="A26" s="169">
        <f>'Year 1'!A26</f>
        <v>0</v>
      </c>
      <c r="B26" s="163" t="s">
        <v>48</v>
      </c>
      <c r="C26" s="186"/>
      <c r="D26" s="162">
        <f>SUM('Year 3'!D26)*1.015</f>
        <v>0</v>
      </c>
      <c r="E26" s="163"/>
      <c r="F26" s="164"/>
      <c r="G26" s="165">
        <f t="shared" si="5"/>
        <v>0</v>
      </c>
      <c r="H26" s="166">
        <f t="shared" ref="H26:H30" si="6">G26*D26</f>
        <v>0</v>
      </c>
      <c r="I26" s="162"/>
      <c r="J26" s="187">
        <f t="shared" ref="J26:J30" si="7">I26+H26</f>
        <v>0</v>
      </c>
    </row>
    <row r="27" spans="1:10" ht="15.5" x14ac:dyDescent="0.35">
      <c r="A27" s="169">
        <f>'Year 1'!A27</f>
        <v>0</v>
      </c>
      <c r="B27" s="163" t="s">
        <v>48</v>
      </c>
      <c r="C27" s="186"/>
      <c r="D27" s="162">
        <f>SUM('Year 3'!D27)*1.015</f>
        <v>0</v>
      </c>
      <c r="E27" s="163"/>
      <c r="F27" s="164"/>
      <c r="G27" s="165">
        <f t="shared" si="5"/>
        <v>0</v>
      </c>
      <c r="H27" s="166">
        <f t="shared" si="6"/>
        <v>0</v>
      </c>
      <c r="I27" s="162"/>
      <c r="J27" s="187">
        <f t="shared" si="7"/>
        <v>0</v>
      </c>
    </row>
    <row r="28" spans="1:10" ht="15.5" x14ac:dyDescent="0.35">
      <c r="A28" s="169">
        <f>'Year 1'!A28</f>
        <v>0</v>
      </c>
      <c r="B28" s="163" t="s">
        <v>48</v>
      </c>
      <c r="C28" s="186"/>
      <c r="D28" s="162">
        <f>SUM('Year 3'!D28)*1.015</f>
        <v>0</v>
      </c>
      <c r="E28" s="163"/>
      <c r="F28" s="164"/>
      <c r="G28" s="165">
        <f t="shared" si="5"/>
        <v>0</v>
      </c>
      <c r="H28" s="166">
        <f t="shared" si="6"/>
        <v>0</v>
      </c>
      <c r="I28" s="162"/>
      <c r="J28" s="187">
        <f t="shared" si="7"/>
        <v>0</v>
      </c>
    </row>
    <row r="29" spans="1:10" ht="15.5" x14ac:dyDescent="0.35">
      <c r="A29" s="169">
        <f>'Year 1'!A29</f>
        <v>0</v>
      </c>
      <c r="B29" s="163" t="s">
        <v>48</v>
      </c>
      <c r="C29" s="186"/>
      <c r="D29" s="162">
        <f>SUM('Year 3'!D29)*1.015</f>
        <v>0</v>
      </c>
      <c r="E29" s="163"/>
      <c r="F29" s="164"/>
      <c r="G29" s="165">
        <f t="shared" si="5"/>
        <v>0</v>
      </c>
      <c r="H29" s="166">
        <f t="shared" si="6"/>
        <v>0</v>
      </c>
      <c r="I29" s="162"/>
      <c r="J29" s="187">
        <f t="shared" si="7"/>
        <v>0</v>
      </c>
    </row>
    <row r="30" spans="1:10" ht="15.5" x14ac:dyDescent="0.35">
      <c r="A30" s="170">
        <f>'Year 1'!A30</f>
        <v>0</v>
      </c>
      <c r="B30" s="174" t="s">
        <v>48</v>
      </c>
      <c r="C30" s="188"/>
      <c r="D30" s="173">
        <f>SUM('Year 3'!D30)*1.015</f>
        <v>0</v>
      </c>
      <c r="E30" s="174"/>
      <c r="F30" s="175"/>
      <c r="G30" s="176">
        <f t="shared" si="5"/>
        <v>0</v>
      </c>
      <c r="H30" s="177">
        <f t="shared" si="6"/>
        <v>0</v>
      </c>
      <c r="I30" s="173"/>
      <c r="J30" s="187">
        <f t="shared" si="7"/>
        <v>0</v>
      </c>
    </row>
    <row r="31" spans="1:10" ht="15.5" x14ac:dyDescent="0.35">
      <c r="A31" s="180" t="s">
        <v>1</v>
      </c>
      <c r="B31" s="181"/>
      <c r="C31" s="181"/>
      <c r="D31" s="173"/>
      <c r="E31" s="174"/>
      <c r="F31" s="175"/>
      <c r="G31" s="176">
        <f>SUM(G25:G30)</f>
        <v>0</v>
      </c>
      <c r="H31" s="177">
        <f t="shared" ref="H31:I31" si="8">SUM(H25:H30)</f>
        <v>0</v>
      </c>
      <c r="I31" s="177">
        <f t="shared" si="8"/>
        <v>0</v>
      </c>
      <c r="J31" s="189">
        <f>SUM(J25:J30)</f>
        <v>0</v>
      </c>
    </row>
    <row r="32" spans="1:10" ht="24" customHeight="1" x14ac:dyDescent="0.35">
      <c r="A32" s="230" t="s">
        <v>67</v>
      </c>
      <c r="B32" s="92"/>
      <c r="C32" s="92"/>
      <c r="D32" s="93"/>
      <c r="E32" s="83"/>
      <c r="F32" s="83"/>
      <c r="G32" s="84"/>
      <c r="H32" s="85">
        <f>H22+H31</f>
        <v>0</v>
      </c>
      <c r="I32" s="85">
        <f>I22+I31</f>
        <v>0</v>
      </c>
      <c r="J32" s="157">
        <f>J22+J31</f>
        <v>0</v>
      </c>
    </row>
    <row r="33" spans="1:10" ht="32.25" customHeight="1" x14ac:dyDescent="0.4">
      <c r="A33" s="208" t="s">
        <v>68</v>
      </c>
      <c r="B33" s="222" t="s">
        <v>32</v>
      </c>
      <c r="C33" s="223" t="s">
        <v>35</v>
      </c>
      <c r="D33" s="224"/>
      <c r="E33" s="51"/>
      <c r="F33" s="51"/>
      <c r="G33" s="51"/>
      <c r="H33" s="51"/>
      <c r="I33" s="51"/>
      <c r="J33" s="225" t="s">
        <v>61</v>
      </c>
    </row>
    <row r="34" spans="1:10" ht="15.5" x14ac:dyDescent="0.35">
      <c r="A34" s="169"/>
      <c r="B34" s="190"/>
      <c r="C34" s="162"/>
      <c r="D34" s="190"/>
      <c r="E34" s="163"/>
      <c r="F34" s="163"/>
      <c r="G34" s="163"/>
      <c r="H34" s="163"/>
      <c r="I34" s="163"/>
      <c r="J34" s="191"/>
    </row>
    <row r="35" spans="1:10" ht="15.5" x14ac:dyDescent="0.35">
      <c r="A35" s="169"/>
      <c r="B35" s="190"/>
      <c r="C35" s="162"/>
      <c r="D35" s="190"/>
      <c r="E35" s="163"/>
      <c r="F35" s="163"/>
      <c r="G35" s="163"/>
      <c r="H35" s="163"/>
      <c r="I35" s="163"/>
      <c r="J35" s="191"/>
    </row>
    <row r="36" spans="1:10" ht="15.5" x14ac:dyDescent="0.35">
      <c r="A36" s="169"/>
      <c r="B36" s="190"/>
      <c r="C36" s="162"/>
      <c r="D36" s="190"/>
      <c r="E36" s="163"/>
      <c r="F36" s="163"/>
      <c r="G36" s="163"/>
      <c r="H36" s="163"/>
      <c r="I36" s="163"/>
      <c r="J36" s="191"/>
    </row>
    <row r="37" spans="1:10" ht="15.5" x14ac:dyDescent="0.35">
      <c r="A37" s="169"/>
      <c r="B37" s="190"/>
      <c r="C37" s="162"/>
      <c r="D37" s="190"/>
      <c r="E37" s="163"/>
      <c r="F37" s="163"/>
      <c r="G37" s="163"/>
      <c r="H37" s="163"/>
      <c r="I37" s="163"/>
      <c r="J37" s="191"/>
    </row>
    <row r="38" spans="1:10" ht="15.5" x14ac:dyDescent="0.35">
      <c r="A38" s="170"/>
      <c r="B38" s="192"/>
      <c r="C38" s="173"/>
      <c r="D38" s="192"/>
      <c r="E38" s="174"/>
      <c r="F38" s="174"/>
      <c r="G38" s="174"/>
      <c r="H38" s="174"/>
      <c r="I38" s="174"/>
      <c r="J38" s="193"/>
    </row>
    <row r="39" spans="1:10" ht="15.5" x14ac:dyDescent="0.35">
      <c r="A39" s="231" t="s">
        <v>1</v>
      </c>
      <c r="B39" s="181"/>
      <c r="C39" s="194"/>
      <c r="D39" s="192"/>
      <c r="E39" s="174"/>
      <c r="F39" s="174"/>
      <c r="G39" s="174"/>
      <c r="H39" s="174"/>
      <c r="I39" s="174"/>
      <c r="J39" s="195">
        <f>SUM(J33:J38)</f>
        <v>0</v>
      </c>
    </row>
    <row r="40" spans="1:10" ht="28.5" customHeight="1" x14ac:dyDescent="0.4">
      <c r="A40" s="208" t="s">
        <v>69</v>
      </c>
      <c r="B40" s="226" t="s">
        <v>34</v>
      </c>
      <c r="C40" s="226" t="s">
        <v>33</v>
      </c>
      <c r="D40" s="227" t="s">
        <v>36</v>
      </c>
      <c r="E40" s="226" t="s">
        <v>37</v>
      </c>
      <c r="F40" s="226" t="s">
        <v>38</v>
      </c>
      <c r="G40" s="51"/>
      <c r="H40" s="51"/>
      <c r="I40" s="51"/>
      <c r="J40" s="225" t="s">
        <v>61</v>
      </c>
    </row>
    <row r="41" spans="1:10" ht="15.5" x14ac:dyDescent="0.35">
      <c r="A41" s="169" t="str">
        <f>'Year 1'!A41</f>
        <v xml:space="preserve"> </v>
      </c>
      <c r="B41" s="163"/>
      <c r="C41" s="162"/>
      <c r="D41" s="162"/>
      <c r="E41" s="162"/>
      <c r="F41" s="162"/>
      <c r="G41" s="163"/>
      <c r="H41" s="163"/>
      <c r="I41" s="163"/>
      <c r="J41" s="191"/>
    </row>
    <row r="42" spans="1:10" ht="15.5" x14ac:dyDescent="0.35">
      <c r="A42" s="169">
        <f>'Year 1'!A42</f>
        <v>0</v>
      </c>
      <c r="B42" s="163"/>
      <c r="C42" s="162"/>
      <c r="D42" s="162"/>
      <c r="E42" s="162"/>
      <c r="F42" s="162"/>
      <c r="G42" s="163"/>
      <c r="H42" s="163"/>
      <c r="I42" s="163"/>
      <c r="J42" s="191"/>
    </row>
    <row r="43" spans="1:10" ht="15.5" x14ac:dyDescent="0.35">
      <c r="A43" s="169">
        <f>'Year 1'!A43</f>
        <v>0</v>
      </c>
      <c r="B43" s="163"/>
      <c r="C43" s="162"/>
      <c r="D43" s="162"/>
      <c r="E43" s="162"/>
      <c r="F43" s="162"/>
      <c r="G43" s="163"/>
      <c r="H43" s="163"/>
      <c r="I43" s="163"/>
      <c r="J43" s="191"/>
    </row>
    <row r="44" spans="1:10" ht="15.5" x14ac:dyDescent="0.35">
      <c r="A44" s="169" t="str">
        <f>'Year 1'!A44</f>
        <v xml:space="preserve"> </v>
      </c>
      <c r="B44" s="163"/>
      <c r="C44" s="162"/>
      <c r="D44" s="162"/>
      <c r="E44" s="162"/>
      <c r="F44" s="162"/>
      <c r="G44" s="163"/>
      <c r="H44" s="163"/>
      <c r="I44" s="163"/>
      <c r="J44" s="191"/>
    </row>
    <row r="45" spans="1:10" ht="15.5" x14ac:dyDescent="0.35">
      <c r="A45" s="170">
        <f>'Year 1'!A45</f>
        <v>0</v>
      </c>
      <c r="B45" s="174"/>
      <c r="C45" s="173"/>
      <c r="D45" s="173"/>
      <c r="E45" s="173"/>
      <c r="F45" s="173"/>
      <c r="G45" s="174"/>
      <c r="H45" s="174"/>
      <c r="I45" s="174"/>
      <c r="J45" s="193"/>
    </row>
    <row r="46" spans="1:10" ht="15.5" x14ac:dyDescent="0.35">
      <c r="A46" s="232" t="s">
        <v>1</v>
      </c>
      <c r="B46" s="181"/>
      <c r="C46" s="196"/>
      <c r="D46" s="196"/>
      <c r="E46" s="196"/>
      <c r="F46" s="196"/>
      <c r="G46" s="181"/>
      <c r="H46" s="181"/>
      <c r="I46" s="181"/>
      <c r="J46" s="195">
        <f>SUM(J40:J45)</f>
        <v>0</v>
      </c>
    </row>
    <row r="47" spans="1:10" ht="29.25" customHeight="1" x14ac:dyDescent="0.4">
      <c r="A47" s="209" t="s">
        <v>70</v>
      </c>
      <c r="B47" s="222" t="s">
        <v>32</v>
      </c>
      <c r="C47" s="223" t="s">
        <v>35</v>
      </c>
      <c r="D47" s="224"/>
      <c r="E47" s="51"/>
      <c r="F47" s="51"/>
      <c r="G47" s="51"/>
      <c r="H47" s="51"/>
      <c r="I47" s="51"/>
      <c r="J47" s="225" t="s">
        <v>61</v>
      </c>
    </row>
    <row r="48" spans="1:10" ht="15.5" x14ac:dyDescent="0.35">
      <c r="A48" s="169">
        <f>'Year 1'!A48</f>
        <v>0</v>
      </c>
      <c r="B48" s="163"/>
      <c r="C48" s="162"/>
      <c r="D48" s="190"/>
      <c r="E48" s="163"/>
      <c r="F48" s="163"/>
      <c r="G48" s="163"/>
      <c r="H48" s="163"/>
      <c r="I48" s="163"/>
      <c r="J48" s="191"/>
    </row>
    <row r="49" spans="1:10" ht="15.5" x14ac:dyDescent="0.35">
      <c r="A49" s="169">
        <f>'Year 1'!A49</f>
        <v>0</v>
      </c>
      <c r="B49" s="163"/>
      <c r="C49" s="162"/>
      <c r="D49" s="190"/>
      <c r="E49" s="163"/>
      <c r="F49" s="163"/>
      <c r="G49" s="163"/>
      <c r="H49" s="163"/>
      <c r="I49" s="163"/>
      <c r="J49" s="191"/>
    </row>
    <row r="50" spans="1:10" ht="15.5" x14ac:dyDescent="0.35">
      <c r="A50" s="169">
        <f>'Year 1'!A50</f>
        <v>0</v>
      </c>
      <c r="B50" s="163"/>
      <c r="C50" s="162"/>
      <c r="D50" s="190"/>
      <c r="E50" s="163"/>
      <c r="F50" s="163"/>
      <c r="G50" s="163"/>
      <c r="H50" s="163"/>
      <c r="I50" s="163"/>
      <c r="J50" s="191"/>
    </row>
    <row r="51" spans="1:10" ht="15.5" x14ac:dyDescent="0.35">
      <c r="A51" s="169">
        <f>'Year 1'!A51</f>
        <v>0</v>
      </c>
      <c r="B51" s="163"/>
      <c r="C51" s="162"/>
      <c r="D51" s="190"/>
      <c r="E51" s="163"/>
      <c r="F51" s="163"/>
      <c r="G51" s="163"/>
      <c r="H51" s="163"/>
      <c r="I51" s="163"/>
      <c r="J51" s="191"/>
    </row>
    <row r="52" spans="1:10" ht="15.5" x14ac:dyDescent="0.35">
      <c r="A52" s="169">
        <f>'Year 1'!A52</f>
        <v>0</v>
      </c>
      <c r="B52" s="163"/>
      <c r="C52" s="162"/>
      <c r="D52" s="190"/>
      <c r="E52" s="163"/>
      <c r="F52" s="163"/>
      <c r="G52" s="163"/>
      <c r="H52" s="163"/>
      <c r="I52" s="163"/>
      <c r="J52" s="191"/>
    </row>
    <row r="53" spans="1:10" ht="15.5" x14ac:dyDescent="0.35">
      <c r="A53" s="170">
        <f>'Year 1'!A53</f>
        <v>0</v>
      </c>
      <c r="B53" s="174"/>
      <c r="C53" s="173"/>
      <c r="D53" s="192"/>
      <c r="E53" s="174"/>
      <c r="F53" s="174"/>
      <c r="G53" s="174"/>
      <c r="H53" s="174"/>
      <c r="I53" s="174"/>
      <c r="J53" s="193"/>
    </row>
    <row r="54" spans="1:10" ht="15.5" x14ac:dyDescent="0.35">
      <c r="A54" s="232" t="s">
        <v>1</v>
      </c>
      <c r="B54" s="181"/>
      <c r="C54" s="196"/>
      <c r="D54" s="192"/>
      <c r="E54" s="174"/>
      <c r="F54" s="174"/>
      <c r="G54" s="174"/>
      <c r="H54" s="174"/>
      <c r="I54" s="174"/>
      <c r="J54" s="195">
        <f>SUM(J47:J53)</f>
        <v>0</v>
      </c>
    </row>
    <row r="55" spans="1:10" ht="23.25" customHeight="1" x14ac:dyDescent="0.4">
      <c r="A55" s="209" t="s">
        <v>71</v>
      </c>
      <c r="B55" s="7"/>
      <c r="C55" s="7"/>
      <c r="D55" s="14"/>
      <c r="E55" s="10"/>
      <c r="F55" s="10"/>
      <c r="G55" s="10"/>
      <c r="H55" s="10"/>
      <c r="I55" s="10"/>
      <c r="J55" s="228" t="s">
        <v>61</v>
      </c>
    </row>
    <row r="56" spans="1:10" ht="15.5" x14ac:dyDescent="0.35">
      <c r="A56" s="169">
        <f>'Year 1'!A56</f>
        <v>0</v>
      </c>
      <c r="B56" s="163"/>
      <c r="C56" s="163"/>
      <c r="D56" s="190"/>
      <c r="E56" s="163"/>
      <c r="F56" s="163"/>
      <c r="G56" s="163"/>
      <c r="H56" s="163"/>
      <c r="I56" s="163"/>
      <c r="J56" s="191"/>
    </row>
    <row r="57" spans="1:10" ht="15.5" x14ac:dyDescent="0.35">
      <c r="A57" s="169">
        <f>'Year 1'!A57</f>
        <v>0</v>
      </c>
      <c r="B57" s="163"/>
      <c r="C57" s="163"/>
      <c r="D57" s="190"/>
      <c r="E57" s="163"/>
      <c r="F57" s="163"/>
      <c r="G57" s="163"/>
      <c r="H57" s="163"/>
      <c r="I57" s="163"/>
      <c r="J57" s="191"/>
    </row>
    <row r="58" spans="1:10" ht="15.5" x14ac:dyDescent="0.35">
      <c r="A58" s="169">
        <f>'Year 1'!A58</f>
        <v>0</v>
      </c>
      <c r="B58" s="163"/>
      <c r="C58" s="163"/>
      <c r="D58" s="190"/>
      <c r="E58" s="163"/>
      <c r="F58" s="163"/>
      <c r="G58" s="163"/>
      <c r="H58" s="163"/>
      <c r="I58" s="163"/>
      <c r="J58" s="191"/>
    </row>
    <row r="59" spans="1:10" ht="15.5" x14ac:dyDescent="0.35">
      <c r="A59" s="169">
        <f>'Year 1'!A59</f>
        <v>0</v>
      </c>
      <c r="B59" s="163"/>
      <c r="C59" s="163"/>
      <c r="D59" s="190"/>
      <c r="E59" s="163"/>
      <c r="F59" s="163"/>
      <c r="G59" s="163"/>
      <c r="H59" s="163"/>
      <c r="I59" s="163"/>
      <c r="J59" s="191"/>
    </row>
    <row r="60" spans="1:10" ht="15.5" x14ac:dyDescent="0.35">
      <c r="A60" s="169">
        <f>'Year 1'!A60</f>
        <v>0</v>
      </c>
      <c r="B60" s="163"/>
      <c r="C60" s="163"/>
      <c r="D60" s="190"/>
      <c r="E60" s="163"/>
      <c r="F60" s="163"/>
      <c r="G60" s="163"/>
      <c r="H60" s="163"/>
      <c r="I60" s="163"/>
      <c r="J60" s="191"/>
    </row>
    <row r="61" spans="1:10" ht="15.5" x14ac:dyDescent="0.35">
      <c r="A61" s="169">
        <f>'Year 1'!A61</f>
        <v>0</v>
      </c>
      <c r="B61" s="163"/>
      <c r="C61" s="163"/>
      <c r="D61" s="190"/>
      <c r="E61" s="163"/>
      <c r="F61" s="163"/>
      <c r="G61" s="163"/>
      <c r="H61" s="163"/>
      <c r="I61" s="163"/>
      <c r="J61" s="191"/>
    </row>
    <row r="62" spans="1:10" ht="15.5" x14ac:dyDescent="0.35">
      <c r="A62" s="169">
        <f>'Year 1'!A62</f>
        <v>0</v>
      </c>
      <c r="B62" s="163"/>
      <c r="C62" s="163"/>
      <c r="D62" s="190"/>
      <c r="E62" s="163"/>
      <c r="F62" s="163"/>
      <c r="G62" s="163"/>
      <c r="H62" s="163"/>
      <c r="I62" s="163"/>
      <c r="J62" s="191"/>
    </row>
    <row r="63" spans="1:10" ht="15.5" x14ac:dyDescent="0.35">
      <c r="A63" s="169">
        <f>'Year 1'!A63</f>
        <v>0</v>
      </c>
      <c r="B63" s="163"/>
      <c r="C63" s="163"/>
      <c r="D63" s="190"/>
      <c r="E63" s="163"/>
      <c r="F63" s="163"/>
      <c r="G63" s="163"/>
      <c r="H63" s="163"/>
      <c r="I63" s="163"/>
      <c r="J63" s="191"/>
    </row>
    <row r="64" spans="1:10" ht="15.5" x14ac:dyDescent="0.35">
      <c r="A64" s="169">
        <f>'Year 1'!A64</f>
        <v>0</v>
      </c>
      <c r="B64" s="163"/>
      <c r="C64" s="163"/>
      <c r="D64" s="190"/>
      <c r="E64" s="163"/>
      <c r="F64" s="163"/>
      <c r="G64" s="163"/>
      <c r="H64" s="163"/>
      <c r="I64" s="163"/>
      <c r="J64" s="191"/>
    </row>
    <row r="65" spans="1:10" ht="15.5" x14ac:dyDescent="0.35">
      <c r="A65" s="170">
        <f>'Year 1'!A65</f>
        <v>0</v>
      </c>
      <c r="B65" s="174"/>
      <c r="C65" s="174"/>
      <c r="D65" s="192"/>
      <c r="E65" s="174"/>
      <c r="F65" s="174"/>
      <c r="G65" s="174"/>
      <c r="H65" s="174"/>
      <c r="I65" s="174"/>
      <c r="J65" s="193"/>
    </row>
    <row r="66" spans="1:10" ht="15.5" x14ac:dyDescent="0.35">
      <c r="A66" s="232" t="s">
        <v>1</v>
      </c>
      <c r="B66" s="181"/>
      <c r="C66" s="181"/>
      <c r="D66" s="197"/>
      <c r="E66" s="174"/>
      <c r="F66" s="174"/>
      <c r="G66" s="174"/>
      <c r="H66" s="174"/>
      <c r="I66" s="174"/>
      <c r="J66" s="195">
        <f>SUM(J55:J65)</f>
        <v>0</v>
      </c>
    </row>
    <row r="67" spans="1:10" ht="29.25" customHeight="1" x14ac:dyDescent="0.4">
      <c r="A67" s="209" t="s">
        <v>72</v>
      </c>
      <c r="B67" s="9"/>
      <c r="C67" s="9"/>
      <c r="D67" s="8"/>
      <c r="E67" s="10"/>
      <c r="F67" s="10"/>
      <c r="G67" s="10"/>
      <c r="H67" s="10"/>
      <c r="I67" s="10"/>
      <c r="J67" s="228" t="s">
        <v>61</v>
      </c>
    </row>
    <row r="68" spans="1:10" ht="15.5" x14ac:dyDescent="0.35">
      <c r="A68" s="198">
        <f>'Year 1'!A68</f>
        <v>0</v>
      </c>
      <c r="B68" s="199"/>
      <c r="C68" s="199"/>
      <c r="D68" s="200"/>
      <c r="E68" s="163"/>
      <c r="F68" s="163"/>
      <c r="G68" s="163"/>
      <c r="H68" s="163"/>
      <c r="I68" s="163"/>
      <c r="J68" s="191"/>
    </row>
    <row r="69" spans="1:10" ht="15.5" x14ac:dyDescent="0.35">
      <c r="A69" s="198">
        <f>'Year 1'!A69</f>
        <v>0</v>
      </c>
      <c r="B69" s="199"/>
      <c r="C69" s="199"/>
      <c r="D69" s="200"/>
      <c r="E69" s="163"/>
      <c r="F69" s="163"/>
      <c r="G69" s="163"/>
      <c r="H69" s="163"/>
      <c r="I69" s="163"/>
      <c r="J69" s="191"/>
    </row>
    <row r="70" spans="1:10" ht="15.5" x14ac:dyDescent="0.35">
      <c r="A70" s="198">
        <f>'Year 1'!A70</f>
        <v>0</v>
      </c>
      <c r="B70" s="199"/>
      <c r="C70" s="199"/>
      <c r="D70" s="200"/>
      <c r="E70" s="163"/>
      <c r="F70" s="163"/>
      <c r="G70" s="163"/>
      <c r="H70" s="163"/>
      <c r="I70" s="163"/>
      <c r="J70" s="191"/>
    </row>
    <row r="71" spans="1:10" ht="15.5" x14ac:dyDescent="0.35">
      <c r="A71" s="198">
        <f>'Year 1'!A71</f>
        <v>0</v>
      </c>
      <c r="B71" s="199"/>
      <c r="C71" s="199"/>
      <c r="D71" s="200"/>
      <c r="E71" s="163"/>
      <c r="F71" s="163"/>
      <c r="G71" s="163"/>
      <c r="H71" s="163"/>
      <c r="I71" s="163"/>
      <c r="J71" s="191"/>
    </row>
    <row r="72" spans="1:10" ht="15.5" x14ac:dyDescent="0.35">
      <c r="A72" s="198">
        <f>'Year 1'!A72</f>
        <v>0</v>
      </c>
      <c r="B72" s="199"/>
      <c r="C72" s="199"/>
      <c r="D72" s="200"/>
      <c r="E72" s="163"/>
      <c r="F72" s="163"/>
      <c r="G72" s="163"/>
      <c r="H72" s="163"/>
      <c r="I72" s="163"/>
      <c r="J72" s="191"/>
    </row>
    <row r="73" spans="1:10" ht="15.5" x14ac:dyDescent="0.35">
      <c r="A73" s="231" t="s">
        <v>1</v>
      </c>
      <c r="B73" s="201"/>
      <c r="C73" s="201"/>
      <c r="D73" s="202"/>
      <c r="E73" s="203"/>
      <c r="F73" s="203"/>
      <c r="G73" s="203"/>
      <c r="H73" s="203"/>
      <c r="I73" s="203"/>
      <c r="J73" s="204">
        <f>SUM(J68:J72)</f>
        <v>0</v>
      </c>
    </row>
    <row r="74" spans="1:10" ht="18" x14ac:dyDescent="0.4">
      <c r="A74" s="210" t="s">
        <v>22</v>
      </c>
      <c r="B74" s="94"/>
      <c r="C74" s="94"/>
      <c r="D74" s="95"/>
      <c r="E74" s="94"/>
      <c r="F74" s="94"/>
      <c r="G74" s="94"/>
      <c r="H74" s="94"/>
      <c r="I74" s="94"/>
      <c r="J74" s="96">
        <f>SUM(J32,J39,J46,J54,J66,J73)</f>
        <v>0</v>
      </c>
    </row>
    <row r="75" spans="1:10" ht="13" x14ac:dyDescent="0.3">
      <c r="A75" s="15"/>
      <c r="B75" s="229" t="s">
        <v>8</v>
      </c>
      <c r="C75" s="229" t="s">
        <v>11</v>
      </c>
      <c r="J75" s="69"/>
    </row>
    <row r="76" spans="1:10" ht="18" x14ac:dyDescent="0.4">
      <c r="A76" s="211" t="s">
        <v>40</v>
      </c>
      <c r="B76" s="174" t="s">
        <v>48</v>
      </c>
      <c r="C76" s="205">
        <f>IFERROR(VLOOKUP(B76,Rates!A21:B28,2,FALSE),0)</f>
        <v>0</v>
      </c>
      <c r="D76" s="192"/>
      <c r="E76" s="174"/>
      <c r="F76" s="174"/>
      <c r="G76" s="174"/>
      <c r="H76" s="174"/>
      <c r="I76" s="174"/>
      <c r="J76" s="206">
        <f>ROUND((J74-J39)*C76,0)</f>
        <v>0</v>
      </c>
    </row>
    <row r="77" spans="1:10" ht="18.5" thickBot="1" x14ac:dyDescent="0.45">
      <c r="A77" s="212" t="s">
        <v>55</v>
      </c>
      <c r="B77" s="97"/>
      <c r="C77" s="97"/>
      <c r="D77" s="98"/>
      <c r="E77" s="97"/>
      <c r="F77" s="97"/>
      <c r="G77" s="97"/>
      <c r="H77" s="97"/>
      <c r="I77" s="97"/>
      <c r="J77" s="158">
        <f>SUM(J74:J76)</f>
        <v>0</v>
      </c>
    </row>
    <row r="78" spans="1:10" ht="13" thickTop="1" x14ac:dyDescent="0.25"/>
    <row r="80" spans="1:10" x14ac:dyDescent="0.25">
      <c r="A80" s="13"/>
    </row>
  </sheetData>
  <sheetProtection selectLockedCells="1"/>
  <mergeCells count="2">
    <mergeCell ref="B6:J6"/>
    <mergeCell ref="B7:J7"/>
  </mergeCells>
  <phoneticPr fontId="0" type="noConversion"/>
  <dataValidations count="3">
    <dataValidation type="list" allowBlank="1" showInputMessage="1" showErrorMessage="1" sqref="B25:B30" xr:uid="{00000000-0002-0000-0400-000000000000}">
      <formula1>Student</formula1>
    </dataValidation>
    <dataValidation type="list" allowBlank="1" showErrorMessage="1" sqref="B12:B21" xr:uid="{00000000-0002-0000-0400-000001000000}">
      <formula1>Personnel</formula1>
    </dataValidation>
    <dataValidation type="list" allowBlank="1" showErrorMessage="1" sqref="B76" xr:uid="{00000000-0002-0000-0400-000002000000}">
      <formula1>Indirect</formula1>
    </dataValidation>
  </dataValidations>
  <hyperlinks>
    <hyperlink ref="A24:B24" r:id="rId1" display="SEE BUDGET RATES FOR CURRENT GRADUATE STUDENT STIPEND RATES" xr:uid="{39D2FE36-95BC-4C67-BE72-AA97E931B1EF}"/>
    <hyperlink ref="A24" r:id="rId2" xr:uid="{E96CEC55-D64C-48C7-8105-1C1120BED8CF}"/>
  </hyperlinks>
  <printOptions horizontalCentered="1" verticalCentered="1" gridLines="1"/>
  <pageMargins left="0.3" right="0.25" top="0" bottom="0.25" header="0.5" footer="0.5"/>
  <pageSetup scale="57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0" r:id="rId6" name="Check Box 6">
              <controlPr defaultSize="0" autoFill="0" autoLine="0" autoPict="0">
                <anchor moveWithCells="1">
                  <from>
                    <xdr:col>6</xdr:col>
                    <xdr:colOff>488950</xdr:colOff>
                    <xdr:row>1</xdr:row>
                    <xdr:rowOff>133350</xdr:rowOff>
                  </from>
                  <to>
                    <xdr:col>7</xdr:col>
                    <xdr:colOff>762000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Check Box 7">
              <controlPr defaultSize="0" autoFill="0" autoLine="0" autoPict="0">
                <anchor moveWithCells="1">
                  <from>
                    <xdr:col>6</xdr:col>
                    <xdr:colOff>488950</xdr:colOff>
                    <xdr:row>2</xdr:row>
                    <xdr:rowOff>146050</xdr:rowOff>
                  </from>
                  <to>
                    <xdr:col>7</xdr:col>
                    <xdr:colOff>762000</xdr:colOff>
                    <xdr:row>4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L80"/>
  <sheetViews>
    <sheetView showZeros="0" zoomScale="80" zoomScaleNormal="80" workbookViewId="0">
      <selection activeCell="G27" sqref="G27"/>
    </sheetView>
  </sheetViews>
  <sheetFormatPr defaultColWidth="9.1796875" defaultRowHeight="12.5" x14ac:dyDescent="0.25"/>
  <cols>
    <col min="1" max="1" width="40.453125" style="12" customWidth="1"/>
    <col min="2" max="2" width="29.453125" style="12" customWidth="1"/>
    <col min="3" max="3" width="13.54296875" style="12" customWidth="1"/>
    <col min="4" max="4" width="22.26953125" style="11" customWidth="1"/>
    <col min="5" max="5" width="9.81640625" style="12" customWidth="1"/>
    <col min="6" max="6" width="9.26953125" style="12" bestFit="1" customWidth="1"/>
    <col min="7" max="7" width="8.7265625" style="12" customWidth="1"/>
    <col min="8" max="8" width="12.26953125" style="12" customWidth="1"/>
    <col min="9" max="9" width="16.81640625" style="12" customWidth="1"/>
    <col min="10" max="10" width="17.81640625" style="11" customWidth="1"/>
    <col min="11" max="16384" width="9.1796875" style="12"/>
  </cols>
  <sheetData>
    <row r="1" spans="1:12" s="27" customFormat="1" ht="13" x14ac:dyDescent="0.3">
      <c r="A1" s="18"/>
      <c r="B1" s="19"/>
      <c r="C1" s="20"/>
      <c r="D1" s="20"/>
      <c r="E1" s="20"/>
      <c r="F1" s="20"/>
      <c r="G1" s="61" t="s">
        <v>28</v>
      </c>
      <c r="H1" s="21"/>
      <c r="I1" s="22"/>
      <c r="J1" s="23"/>
    </row>
    <row r="2" spans="1:12" s="27" customFormat="1" x14ac:dyDescent="0.25">
      <c r="A2" s="25"/>
      <c r="B2" s="26"/>
      <c r="G2" s="25"/>
      <c r="I2" s="26"/>
      <c r="J2" s="29"/>
    </row>
    <row r="3" spans="1:12" s="27" customFormat="1" x14ac:dyDescent="0.25">
      <c r="A3" s="25"/>
      <c r="B3" s="26"/>
      <c r="G3" s="30" t="s">
        <v>24</v>
      </c>
      <c r="H3" s="26"/>
      <c r="I3" s="28" t="s">
        <v>29</v>
      </c>
      <c r="J3" s="29"/>
    </row>
    <row r="4" spans="1:12" s="27" customFormat="1" x14ac:dyDescent="0.25">
      <c r="A4" s="25"/>
      <c r="B4" s="26"/>
      <c r="G4" s="31" t="s">
        <v>25</v>
      </c>
      <c r="H4" s="32"/>
      <c r="I4" s="33"/>
      <c r="J4" s="34"/>
    </row>
    <row r="5" spans="1:12" s="27" customFormat="1" ht="13" thickBot="1" x14ac:dyDescent="0.3">
      <c r="A5" s="35"/>
      <c r="B5" s="36"/>
      <c r="C5" s="37"/>
      <c r="D5" s="37"/>
      <c r="E5" s="37"/>
      <c r="F5" s="36"/>
      <c r="G5" s="37"/>
      <c r="H5" s="37"/>
      <c r="I5" s="37"/>
      <c r="J5" s="151"/>
    </row>
    <row r="6" spans="1:12" ht="26.25" customHeight="1" thickTop="1" x14ac:dyDescent="0.25">
      <c r="A6" s="213" t="s">
        <v>56</v>
      </c>
      <c r="B6" s="342">
        <f>'Year 1'!B6:J6</f>
        <v>0</v>
      </c>
      <c r="C6" s="342"/>
      <c r="D6" s="342"/>
      <c r="E6" s="342"/>
      <c r="F6" s="342"/>
      <c r="G6" s="342"/>
      <c r="H6" s="342"/>
      <c r="I6" s="342"/>
      <c r="J6" s="343"/>
    </row>
    <row r="7" spans="1:12" ht="46.5" customHeight="1" x14ac:dyDescent="0.25">
      <c r="A7" s="214" t="s">
        <v>57</v>
      </c>
      <c r="B7" s="344">
        <f>'Year 1'!B7:J7</f>
        <v>0</v>
      </c>
      <c r="C7" s="344"/>
      <c r="D7" s="344"/>
      <c r="E7" s="344"/>
      <c r="F7" s="344"/>
      <c r="G7" s="344"/>
      <c r="H7" s="344"/>
      <c r="I7" s="344"/>
      <c r="J7" s="345"/>
    </row>
    <row r="8" spans="1:12" ht="28.5" customHeight="1" x14ac:dyDescent="0.35">
      <c r="A8" s="215" t="s">
        <v>60</v>
      </c>
      <c r="B8" s="53"/>
      <c r="C8" s="217" t="s">
        <v>26</v>
      </c>
      <c r="D8" s="55"/>
      <c r="E8" s="56"/>
      <c r="F8" s="57"/>
      <c r="G8" s="56"/>
      <c r="H8" s="58"/>
      <c r="I8" s="56"/>
      <c r="J8" s="152"/>
      <c r="L8" s="216"/>
    </row>
    <row r="9" spans="1:12" s="149" customFormat="1" ht="13.5" customHeight="1" x14ac:dyDescent="0.3">
      <c r="A9" s="38"/>
      <c r="B9" s="218"/>
      <c r="C9" s="218" t="s">
        <v>10</v>
      </c>
      <c r="D9" s="219"/>
      <c r="E9" s="218"/>
      <c r="F9" s="218" t="s">
        <v>4</v>
      </c>
      <c r="G9" s="218" t="s">
        <v>6</v>
      </c>
      <c r="H9" s="218" t="s">
        <v>12</v>
      </c>
      <c r="I9" s="218" t="s">
        <v>13</v>
      </c>
      <c r="J9" s="153" t="s">
        <v>27</v>
      </c>
    </row>
    <row r="10" spans="1:12" s="149" customFormat="1" ht="13" x14ac:dyDescent="0.3">
      <c r="A10" s="41"/>
      <c r="B10" s="220" t="s">
        <v>8</v>
      </c>
      <c r="C10" s="220" t="s">
        <v>11</v>
      </c>
      <c r="D10" s="221" t="s">
        <v>0</v>
      </c>
      <c r="E10" s="220" t="s">
        <v>3</v>
      </c>
      <c r="F10" s="220" t="s">
        <v>5</v>
      </c>
      <c r="G10" s="220" t="s">
        <v>7</v>
      </c>
      <c r="H10" s="220" t="s">
        <v>0</v>
      </c>
      <c r="I10" s="220" t="s">
        <v>14</v>
      </c>
      <c r="J10" s="154" t="s">
        <v>15</v>
      </c>
    </row>
    <row r="11" spans="1:12" s="149" customFormat="1" ht="15.75" customHeight="1" x14ac:dyDescent="0.4">
      <c r="A11" s="207" t="s">
        <v>39</v>
      </c>
      <c r="B11" s="63"/>
      <c r="C11" s="63"/>
      <c r="D11" s="64"/>
      <c r="E11" s="65"/>
      <c r="F11" s="65"/>
      <c r="G11" s="65"/>
      <c r="H11" s="65"/>
      <c r="I11" s="65"/>
      <c r="J11" s="155"/>
    </row>
    <row r="12" spans="1:12" ht="15.5" x14ac:dyDescent="0.35">
      <c r="A12" s="159">
        <f>'Year 1'!A12</f>
        <v>0</v>
      </c>
      <c r="B12" s="160" t="s">
        <v>48</v>
      </c>
      <c r="C12" s="161">
        <f>IFERROR(VLOOKUP(B12,Rates!A1:B12,2,FALSE),0)</f>
        <v>0</v>
      </c>
      <c r="D12" s="162">
        <f>SUM('Year 4'!D12)*1.03</f>
        <v>0</v>
      </c>
      <c r="E12" s="163">
        <v>0</v>
      </c>
      <c r="F12" s="164"/>
      <c r="G12" s="165">
        <f>E12*F12</f>
        <v>0</v>
      </c>
      <c r="H12" s="166">
        <f>G12*D12</f>
        <v>0</v>
      </c>
      <c r="I12" s="167">
        <f>H12*C12</f>
        <v>0</v>
      </c>
      <c r="J12" s="168">
        <f>H12+I12</f>
        <v>0</v>
      </c>
    </row>
    <row r="13" spans="1:12" ht="15.5" x14ac:dyDescent="0.35">
      <c r="A13" s="159">
        <f>'Year 1'!A13</f>
        <v>0</v>
      </c>
      <c r="B13" s="160" t="s">
        <v>48</v>
      </c>
      <c r="C13" s="161">
        <f>IFERROR(VLOOKUP(B13,Rates!A1:B12,2,FALSE),0)</f>
        <v>0</v>
      </c>
      <c r="D13" s="162">
        <f>SUM('Year 4'!D13)*1.03</f>
        <v>0</v>
      </c>
      <c r="E13" s="163"/>
      <c r="F13" s="164"/>
      <c r="G13" s="165">
        <f t="shared" ref="G13:G21" si="0">E13*F13</f>
        <v>0</v>
      </c>
      <c r="H13" s="166">
        <f t="shared" ref="H13:H21" si="1">G13*D13</f>
        <v>0</v>
      </c>
      <c r="I13" s="167">
        <f t="shared" ref="I13:I21" si="2">H13*C13</f>
        <v>0</v>
      </c>
      <c r="J13" s="168">
        <f t="shared" ref="J13:J21" si="3">H13+I13</f>
        <v>0</v>
      </c>
    </row>
    <row r="14" spans="1:12" ht="15.5" x14ac:dyDescent="0.35">
      <c r="A14" s="159">
        <f>'Year 1'!A14</f>
        <v>0</v>
      </c>
      <c r="B14" s="160" t="s">
        <v>48</v>
      </c>
      <c r="C14" s="161">
        <f>IFERROR(VLOOKUP(B14,Rates!A1:B12,2,FALSE),0)</f>
        <v>0</v>
      </c>
      <c r="D14" s="162">
        <f>SUM('Year 4'!D14)*1.03</f>
        <v>0</v>
      </c>
      <c r="E14" s="163"/>
      <c r="F14" s="164"/>
      <c r="G14" s="165">
        <f t="shared" si="0"/>
        <v>0</v>
      </c>
      <c r="H14" s="166">
        <f t="shared" si="1"/>
        <v>0</v>
      </c>
      <c r="I14" s="167">
        <f t="shared" si="2"/>
        <v>0</v>
      </c>
      <c r="J14" s="168">
        <f t="shared" si="3"/>
        <v>0</v>
      </c>
    </row>
    <row r="15" spans="1:12" ht="15.5" x14ac:dyDescent="0.35">
      <c r="A15" s="159">
        <f>'Year 1'!A15</f>
        <v>0</v>
      </c>
      <c r="B15" s="160" t="s">
        <v>48</v>
      </c>
      <c r="C15" s="161">
        <f>IFERROR(VLOOKUP(B15,Rates!A1:B12,2,FALSE),0)</f>
        <v>0</v>
      </c>
      <c r="D15" s="162">
        <f>SUM('Year 4'!D15)*1.03</f>
        <v>0</v>
      </c>
      <c r="E15" s="163"/>
      <c r="F15" s="164"/>
      <c r="G15" s="165">
        <f t="shared" si="0"/>
        <v>0</v>
      </c>
      <c r="H15" s="166">
        <f t="shared" si="1"/>
        <v>0</v>
      </c>
      <c r="I15" s="167">
        <f t="shared" si="2"/>
        <v>0</v>
      </c>
      <c r="J15" s="168">
        <f t="shared" si="3"/>
        <v>0</v>
      </c>
    </row>
    <row r="16" spans="1:12" ht="15.5" x14ac:dyDescent="0.35">
      <c r="A16" s="159">
        <f>'Year 1'!A16</f>
        <v>0</v>
      </c>
      <c r="B16" s="160" t="s">
        <v>48</v>
      </c>
      <c r="C16" s="161">
        <f>IFERROR(VLOOKUP(B16,Rates!A1:B12,2,FALSE),0)</f>
        <v>0</v>
      </c>
      <c r="D16" s="162">
        <f>SUM('Year 4'!D16)*1.03</f>
        <v>0</v>
      </c>
      <c r="E16" s="163"/>
      <c r="F16" s="164"/>
      <c r="G16" s="165">
        <f t="shared" si="0"/>
        <v>0</v>
      </c>
      <c r="H16" s="166">
        <f t="shared" si="1"/>
        <v>0</v>
      </c>
      <c r="I16" s="167">
        <f t="shared" si="2"/>
        <v>0</v>
      </c>
      <c r="J16" s="168">
        <f t="shared" si="3"/>
        <v>0</v>
      </c>
    </row>
    <row r="17" spans="1:10" ht="15.5" x14ac:dyDescent="0.35">
      <c r="A17" s="159">
        <f>'Year 1'!A17</f>
        <v>0</v>
      </c>
      <c r="B17" s="160" t="s">
        <v>48</v>
      </c>
      <c r="C17" s="161">
        <f>IFERROR(VLOOKUP(B17,Rates!A1:B12,2,FALSE),0)</f>
        <v>0</v>
      </c>
      <c r="D17" s="162">
        <f>SUM('Year 4'!D17)*1.03</f>
        <v>0</v>
      </c>
      <c r="E17" s="163"/>
      <c r="F17" s="164"/>
      <c r="G17" s="165">
        <f t="shared" si="0"/>
        <v>0</v>
      </c>
      <c r="H17" s="166">
        <f t="shared" si="1"/>
        <v>0</v>
      </c>
      <c r="I17" s="167">
        <f t="shared" si="2"/>
        <v>0</v>
      </c>
      <c r="J17" s="168">
        <f t="shared" si="3"/>
        <v>0</v>
      </c>
    </row>
    <row r="18" spans="1:10" ht="15.5" x14ac:dyDescent="0.35">
      <c r="A18" s="159">
        <f>'Year 1'!A18</f>
        <v>0</v>
      </c>
      <c r="B18" s="160" t="s">
        <v>48</v>
      </c>
      <c r="C18" s="161">
        <f>IFERROR(VLOOKUP(B18,Rates!A1:B12,2,FALSE),0)</f>
        <v>0</v>
      </c>
      <c r="D18" s="162">
        <f>SUM('Year 4'!D18)*1.03</f>
        <v>0</v>
      </c>
      <c r="E18" s="163"/>
      <c r="F18" s="164"/>
      <c r="G18" s="165">
        <f t="shared" si="0"/>
        <v>0</v>
      </c>
      <c r="H18" s="166">
        <f t="shared" si="1"/>
        <v>0</v>
      </c>
      <c r="I18" s="167">
        <f t="shared" si="2"/>
        <v>0</v>
      </c>
      <c r="J18" s="168">
        <f t="shared" si="3"/>
        <v>0</v>
      </c>
    </row>
    <row r="19" spans="1:10" ht="15.5" x14ac:dyDescent="0.35">
      <c r="A19" s="159">
        <f>'Year 1'!A19</f>
        <v>0</v>
      </c>
      <c r="B19" s="160" t="s">
        <v>48</v>
      </c>
      <c r="C19" s="161">
        <f>IFERROR(VLOOKUP(B19,Rates!A1:B12,2,FALSE),0)</f>
        <v>0</v>
      </c>
      <c r="D19" s="162">
        <f>SUM('Year 4'!D19)*1.03</f>
        <v>0</v>
      </c>
      <c r="E19" s="163"/>
      <c r="F19" s="164"/>
      <c r="G19" s="165">
        <f t="shared" si="0"/>
        <v>0</v>
      </c>
      <c r="H19" s="166">
        <f t="shared" si="1"/>
        <v>0</v>
      </c>
      <c r="I19" s="167">
        <f t="shared" si="2"/>
        <v>0</v>
      </c>
      <c r="J19" s="168">
        <f t="shared" si="3"/>
        <v>0</v>
      </c>
    </row>
    <row r="20" spans="1:10" ht="15.5" x14ac:dyDescent="0.35">
      <c r="A20" s="159">
        <f>'Year 1'!A20</f>
        <v>0</v>
      </c>
      <c r="B20" s="160" t="s">
        <v>48</v>
      </c>
      <c r="C20" s="161">
        <f>IFERROR(VLOOKUP(B20,Rates!A1:B12,2,FALSE),0)</f>
        <v>0</v>
      </c>
      <c r="D20" s="162">
        <f>SUM('Year 4'!D20)*1.03</f>
        <v>0</v>
      </c>
      <c r="E20" s="163"/>
      <c r="F20" s="164"/>
      <c r="G20" s="165">
        <f t="shared" si="0"/>
        <v>0</v>
      </c>
      <c r="H20" s="166">
        <f t="shared" si="1"/>
        <v>0</v>
      </c>
      <c r="I20" s="167">
        <f t="shared" si="2"/>
        <v>0</v>
      </c>
      <c r="J20" s="168">
        <f t="shared" si="3"/>
        <v>0</v>
      </c>
    </row>
    <row r="21" spans="1:10" ht="15.5" x14ac:dyDescent="0.35">
      <c r="A21" s="296">
        <f>'Year 1'!A21</f>
        <v>0</v>
      </c>
      <c r="B21" s="171" t="s">
        <v>48</v>
      </c>
      <c r="C21" s="172">
        <f>IFERROR(VLOOKUP(B21,Rates!A1:B12,2,FALSE),0)</f>
        <v>0</v>
      </c>
      <c r="D21" s="173">
        <f>SUM('Year 4'!D21)*1.03</f>
        <v>0</v>
      </c>
      <c r="E21" s="174"/>
      <c r="F21" s="175"/>
      <c r="G21" s="176">
        <f t="shared" si="0"/>
        <v>0</v>
      </c>
      <c r="H21" s="177">
        <f t="shared" si="1"/>
        <v>0</v>
      </c>
      <c r="I21" s="178">
        <f t="shared" si="2"/>
        <v>0</v>
      </c>
      <c r="J21" s="179">
        <f t="shared" si="3"/>
        <v>0</v>
      </c>
    </row>
    <row r="22" spans="1:10" ht="15.5" x14ac:dyDescent="0.35">
      <c r="A22" s="180" t="s">
        <v>1</v>
      </c>
      <c r="B22" s="181"/>
      <c r="C22" s="182"/>
      <c r="D22" s="173"/>
      <c r="E22" s="183"/>
      <c r="F22" s="184"/>
      <c r="G22" s="176">
        <f>SUM(G12:G21)</f>
        <v>0</v>
      </c>
      <c r="H22" s="177">
        <f t="shared" ref="H22:I22" si="4">SUM(H12:H21)</f>
        <v>0</v>
      </c>
      <c r="I22" s="177">
        <f t="shared" si="4"/>
        <v>0</v>
      </c>
      <c r="J22" s="185">
        <f>SUM(J12:J21)</f>
        <v>0</v>
      </c>
    </row>
    <row r="23" spans="1:10" ht="18" x14ac:dyDescent="0.4">
      <c r="A23" s="208" t="s">
        <v>97</v>
      </c>
      <c r="B23" s="47"/>
      <c r="C23" s="48"/>
      <c r="D23" s="49"/>
      <c r="E23" s="50"/>
      <c r="F23" s="10"/>
      <c r="G23" s="10"/>
      <c r="H23" s="10"/>
      <c r="I23" s="60"/>
      <c r="J23" s="156"/>
    </row>
    <row r="24" spans="1:10" s="150" customFormat="1" ht="26" x14ac:dyDescent="0.3">
      <c r="A24" s="341" t="s">
        <v>95</v>
      </c>
      <c r="B24" s="331"/>
      <c r="C24" s="331"/>
      <c r="D24" s="331"/>
      <c r="E24" s="335" t="s">
        <v>88</v>
      </c>
      <c r="F24" s="335" t="s">
        <v>89</v>
      </c>
      <c r="G24" s="335" t="s">
        <v>90</v>
      </c>
      <c r="H24" s="335" t="s">
        <v>91</v>
      </c>
      <c r="I24" s="335" t="s">
        <v>94</v>
      </c>
      <c r="J24" s="332" t="s">
        <v>61</v>
      </c>
    </row>
    <row r="25" spans="1:10" ht="15.5" x14ac:dyDescent="0.35">
      <c r="A25" s="169">
        <f>'Year 1'!A25</f>
        <v>0</v>
      </c>
      <c r="B25" s="163" t="s">
        <v>48</v>
      </c>
      <c r="C25" s="186"/>
      <c r="D25" s="162">
        <f>SUM('Year 4'!D25)*1.015</f>
        <v>0</v>
      </c>
      <c r="E25" s="163"/>
      <c r="F25" s="164"/>
      <c r="G25" s="165">
        <f t="shared" ref="G25:G30" si="5">E25*F25</f>
        <v>0</v>
      </c>
      <c r="H25" s="166">
        <f>G25*D25</f>
        <v>0</v>
      </c>
      <c r="I25" s="162"/>
      <c r="J25" s="187">
        <f>I25+H25</f>
        <v>0</v>
      </c>
    </row>
    <row r="26" spans="1:10" ht="15.5" x14ac:dyDescent="0.35">
      <c r="A26" s="169">
        <f>'Year 1'!A26</f>
        <v>0</v>
      </c>
      <c r="B26" s="163" t="s">
        <v>48</v>
      </c>
      <c r="C26" s="186"/>
      <c r="D26" s="162">
        <f>SUM('Year 4'!D26)*1.015</f>
        <v>0</v>
      </c>
      <c r="E26" s="163"/>
      <c r="F26" s="164"/>
      <c r="G26" s="165">
        <f t="shared" si="5"/>
        <v>0</v>
      </c>
      <c r="H26" s="166">
        <f t="shared" ref="H26:H30" si="6">G26*D26</f>
        <v>0</v>
      </c>
      <c r="I26" s="162"/>
      <c r="J26" s="187">
        <f t="shared" ref="J26:J30" si="7">I26+H26</f>
        <v>0</v>
      </c>
    </row>
    <row r="27" spans="1:10" ht="15.5" x14ac:dyDescent="0.35">
      <c r="A27" s="169">
        <f>'Year 1'!A27</f>
        <v>0</v>
      </c>
      <c r="B27" s="163" t="s">
        <v>48</v>
      </c>
      <c r="C27" s="186"/>
      <c r="D27" s="162">
        <f>SUM('Year 4'!D27)*1.015</f>
        <v>0</v>
      </c>
      <c r="E27" s="163"/>
      <c r="F27" s="164"/>
      <c r="G27" s="165">
        <f t="shared" si="5"/>
        <v>0</v>
      </c>
      <c r="H27" s="166">
        <f t="shared" si="6"/>
        <v>0</v>
      </c>
      <c r="I27" s="162"/>
      <c r="J27" s="187">
        <f t="shared" si="7"/>
        <v>0</v>
      </c>
    </row>
    <row r="28" spans="1:10" ht="15.5" x14ac:dyDescent="0.35">
      <c r="A28" s="169">
        <f>'Year 1'!A28</f>
        <v>0</v>
      </c>
      <c r="B28" s="163" t="s">
        <v>48</v>
      </c>
      <c r="C28" s="186"/>
      <c r="D28" s="162">
        <f>SUM('Year 4'!D28)*1.015</f>
        <v>0</v>
      </c>
      <c r="E28" s="163"/>
      <c r="F28" s="164"/>
      <c r="G28" s="165">
        <f t="shared" si="5"/>
        <v>0</v>
      </c>
      <c r="H28" s="166">
        <f t="shared" si="6"/>
        <v>0</v>
      </c>
      <c r="I28" s="162"/>
      <c r="J28" s="187">
        <f t="shared" si="7"/>
        <v>0</v>
      </c>
    </row>
    <row r="29" spans="1:10" ht="15.5" x14ac:dyDescent="0.35">
      <c r="A29" s="169">
        <f>'Year 1'!A29</f>
        <v>0</v>
      </c>
      <c r="B29" s="163" t="s">
        <v>48</v>
      </c>
      <c r="C29" s="186"/>
      <c r="D29" s="162">
        <f>SUM('Year 4'!D29)*1.015</f>
        <v>0</v>
      </c>
      <c r="E29" s="163"/>
      <c r="F29" s="164"/>
      <c r="G29" s="165">
        <f t="shared" si="5"/>
        <v>0</v>
      </c>
      <c r="H29" s="166">
        <f t="shared" si="6"/>
        <v>0</v>
      </c>
      <c r="I29" s="162"/>
      <c r="J29" s="187">
        <f t="shared" si="7"/>
        <v>0</v>
      </c>
    </row>
    <row r="30" spans="1:10" ht="15.5" x14ac:dyDescent="0.35">
      <c r="A30" s="170">
        <f>'Year 1'!A30</f>
        <v>0</v>
      </c>
      <c r="B30" s="174" t="s">
        <v>48</v>
      </c>
      <c r="C30" s="188"/>
      <c r="D30" s="173">
        <f>SUM('Year 4'!D30)*1.015</f>
        <v>0</v>
      </c>
      <c r="E30" s="174"/>
      <c r="F30" s="175"/>
      <c r="G30" s="176">
        <f t="shared" si="5"/>
        <v>0</v>
      </c>
      <c r="H30" s="177">
        <f t="shared" si="6"/>
        <v>0</v>
      </c>
      <c r="I30" s="173"/>
      <c r="J30" s="187">
        <f t="shared" si="7"/>
        <v>0</v>
      </c>
    </row>
    <row r="31" spans="1:10" ht="15.5" x14ac:dyDescent="0.35">
      <c r="A31" s="180" t="s">
        <v>1</v>
      </c>
      <c r="B31" s="181"/>
      <c r="C31" s="181"/>
      <c r="D31" s="173"/>
      <c r="E31" s="174"/>
      <c r="F31" s="175"/>
      <c r="G31" s="176">
        <f>SUM(G25:G30)</f>
        <v>0</v>
      </c>
      <c r="H31" s="177">
        <f t="shared" ref="H31:I31" si="8">SUM(H25:H30)</f>
        <v>0</v>
      </c>
      <c r="I31" s="177">
        <f t="shared" si="8"/>
        <v>0</v>
      </c>
      <c r="J31" s="189">
        <f>SUM(J25:J30)</f>
        <v>0</v>
      </c>
    </row>
    <row r="32" spans="1:10" ht="24" customHeight="1" x14ac:dyDescent="0.35">
      <c r="A32" s="230" t="s">
        <v>67</v>
      </c>
      <c r="B32" s="92"/>
      <c r="C32" s="92"/>
      <c r="D32" s="93"/>
      <c r="E32" s="83"/>
      <c r="F32" s="83"/>
      <c r="G32" s="84"/>
      <c r="H32" s="85">
        <f>H22+H31</f>
        <v>0</v>
      </c>
      <c r="I32" s="85">
        <f>I22+I31</f>
        <v>0</v>
      </c>
      <c r="J32" s="157">
        <f>J22+J31</f>
        <v>0</v>
      </c>
    </row>
    <row r="33" spans="1:10" ht="32.25" customHeight="1" x14ac:dyDescent="0.4">
      <c r="A33" s="208" t="s">
        <v>68</v>
      </c>
      <c r="B33" s="222" t="s">
        <v>32</v>
      </c>
      <c r="C33" s="223" t="s">
        <v>35</v>
      </c>
      <c r="D33" s="224"/>
      <c r="E33" s="51"/>
      <c r="F33" s="51"/>
      <c r="G33" s="51"/>
      <c r="H33" s="51"/>
      <c r="I33" s="51"/>
      <c r="J33" s="225" t="s">
        <v>61</v>
      </c>
    </row>
    <row r="34" spans="1:10" ht="15.5" x14ac:dyDescent="0.35">
      <c r="A34" s="169"/>
      <c r="B34" s="190"/>
      <c r="C34" s="162"/>
      <c r="D34" s="190"/>
      <c r="E34" s="163"/>
      <c r="F34" s="163"/>
      <c r="G34" s="163"/>
      <c r="H34" s="163"/>
      <c r="I34" s="163"/>
      <c r="J34" s="191"/>
    </row>
    <row r="35" spans="1:10" ht="15.5" x14ac:dyDescent="0.35">
      <c r="A35" s="169"/>
      <c r="B35" s="190"/>
      <c r="C35" s="162"/>
      <c r="D35" s="190"/>
      <c r="E35" s="163"/>
      <c r="F35" s="163"/>
      <c r="G35" s="163"/>
      <c r="H35" s="163"/>
      <c r="I35" s="163"/>
      <c r="J35" s="191"/>
    </row>
    <row r="36" spans="1:10" ht="15.5" x14ac:dyDescent="0.35">
      <c r="A36" s="169"/>
      <c r="B36" s="190"/>
      <c r="C36" s="162"/>
      <c r="D36" s="190"/>
      <c r="E36" s="163"/>
      <c r="F36" s="163"/>
      <c r="G36" s="163"/>
      <c r="H36" s="163"/>
      <c r="I36" s="163"/>
      <c r="J36" s="191"/>
    </row>
    <row r="37" spans="1:10" ht="15.5" x14ac:dyDescent="0.35">
      <c r="A37" s="169"/>
      <c r="B37" s="190"/>
      <c r="C37" s="162"/>
      <c r="D37" s="190"/>
      <c r="E37" s="163"/>
      <c r="F37" s="163"/>
      <c r="G37" s="163"/>
      <c r="H37" s="163"/>
      <c r="I37" s="163"/>
      <c r="J37" s="191"/>
    </row>
    <row r="38" spans="1:10" ht="15.5" x14ac:dyDescent="0.35">
      <c r="A38" s="170"/>
      <c r="B38" s="192"/>
      <c r="C38" s="173"/>
      <c r="D38" s="192"/>
      <c r="E38" s="174"/>
      <c r="F38" s="174"/>
      <c r="G38" s="174"/>
      <c r="H38" s="174"/>
      <c r="I38" s="174"/>
      <c r="J38" s="193"/>
    </row>
    <row r="39" spans="1:10" ht="15.5" x14ac:dyDescent="0.35">
      <c r="A39" s="231" t="s">
        <v>1</v>
      </c>
      <c r="B39" s="181"/>
      <c r="C39" s="194"/>
      <c r="D39" s="192"/>
      <c r="E39" s="174"/>
      <c r="F39" s="174"/>
      <c r="G39" s="174"/>
      <c r="H39" s="174"/>
      <c r="I39" s="174"/>
      <c r="J39" s="195">
        <f>SUM(J33:J38)</f>
        <v>0</v>
      </c>
    </row>
    <row r="40" spans="1:10" ht="28.5" customHeight="1" x14ac:dyDescent="0.4">
      <c r="A40" s="208" t="s">
        <v>69</v>
      </c>
      <c r="B40" s="226" t="s">
        <v>34</v>
      </c>
      <c r="C40" s="226" t="s">
        <v>33</v>
      </c>
      <c r="D40" s="227" t="s">
        <v>36</v>
      </c>
      <c r="E40" s="226" t="s">
        <v>37</v>
      </c>
      <c r="F40" s="226" t="s">
        <v>38</v>
      </c>
      <c r="G40" s="51"/>
      <c r="H40" s="51"/>
      <c r="I40" s="51"/>
      <c r="J40" s="225" t="s">
        <v>61</v>
      </c>
    </row>
    <row r="41" spans="1:10" ht="15.5" x14ac:dyDescent="0.35">
      <c r="A41" s="169" t="str">
        <f>'Year 1'!A41</f>
        <v xml:space="preserve"> </v>
      </c>
      <c r="B41" s="163"/>
      <c r="C41" s="162"/>
      <c r="D41" s="162"/>
      <c r="E41" s="162"/>
      <c r="F41" s="162"/>
      <c r="G41" s="163"/>
      <c r="H41" s="163"/>
      <c r="I41" s="163"/>
      <c r="J41" s="191"/>
    </row>
    <row r="42" spans="1:10" ht="15.5" x14ac:dyDescent="0.35">
      <c r="A42" s="169">
        <f>'Year 1'!A42</f>
        <v>0</v>
      </c>
      <c r="B42" s="163"/>
      <c r="C42" s="162"/>
      <c r="D42" s="162"/>
      <c r="E42" s="162"/>
      <c r="F42" s="162"/>
      <c r="G42" s="163"/>
      <c r="H42" s="163"/>
      <c r="I42" s="163"/>
      <c r="J42" s="191"/>
    </row>
    <row r="43" spans="1:10" ht="15.5" x14ac:dyDescent="0.35">
      <c r="A43" s="169">
        <f>'Year 1'!A43</f>
        <v>0</v>
      </c>
      <c r="B43" s="163"/>
      <c r="C43" s="162"/>
      <c r="D43" s="162"/>
      <c r="E43" s="162"/>
      <c r="F43" s="162"/>
      <c r="G43" s="163"/>
      <c r="H43" s="163"/>
      <c r="I43" s="163"/>
      <c r="J43" s="191"/>
    </row>
    <row r="44" spans="1:10" ht="15.5" x14ac:dyDescent="0.35">
      <c r="A44" s="169" t="str">
        <f>'Year 1'!A44</f>
        <v xml:space="preserve"> </v>
      </c>
      <c r="B44" s="163"/>
      <c r="C44" s="162"/>
      <c r="D44" s="162"/>
      <c r="E44" s="162"/>
      <c r="F44" s="162"/>
      <c r="G44" s="163"/>
      <c r="H44" s="163"/>
      <c r="I44" s="163"/>
      <c r="J44" s="191"/>
    </row>
    <row r="45" spans="1:10" ht="15.5" x14ac:dyDescent="0.35">
      <c r="A45" s="170">
        <f>'Year 1'!A45</f>
        <v>0</v>
      </c>
      <c r="B45" s="174"/>
      <c r="C45" s="173"/>
      <c r="D45" s="173"/>
      <c r="E45" s="173"/>
      <c r="F45" s="173"/>
      <c r="G45" s="174"/>
      <c r="H45" s="174"/>
      <c r="I45" s="174"/>
      <c r="J45" s="193"/>
    </row>
    <row r="46" spans="1:10" ht="15.5" x14ac:dyDescent="0.35">
      <c r="A46" s="232" t="s">
        <v>1</v>
      </c>
      <c r="B46" s="181"/>
      <c r="C46" s="196"/>
      <c r="D46" s="196"/>
      <c r="E46" s="196"/>
      <c r="F46" s="196"/>
      <c r="G46" s="181"/>
      <c r="H46" s="181"/>
      <c r="I46" s="181"/>
      <c r="J46" s="195">
        <f>SUM(J40:J45)</f>
        <v>0</v>
      </c>
    </row>
    <row r="47" spans="1:10" ht="29.25" customHeight="1" x14ac:dyDescent="0.4">
      <c r="A47" s="209" t="s">
        <v>70</v>
      </c>
      <c r="B47" s="222" t="s">
        <v>32</v>
      </c>
      <c r="C47" s="223" t="s">
        <v>35</v>
      </c>
      <c r="D47" s="224"/>
      <c r="E47" s="51"/>
      <c r="F47" s="51"/>
      <c r="G47" s="51"/>
      <c r="H47" s="51"/>
      <c r="I47" s="51"/>
      <c r="J47" s="225" t="s">
        <v>61</v>
      </c>
    </row>
    <row r="48" spans="1:10" ht="15.5" x14ac:dyDescent="0.35">
      <c r="A48" s="169">
        <f>'Year 1'!A48</f>
        <v>0</v>
      </c>
      <c r="B48" s="163"/>
      <c r="C48" s="162"/>
      <c r="D48" s="190"/>
      <c r="E48" s="163"/>
      <c r="F48" s="163"/>
      <c r="G48" s="163"/>
      <c r="H48" s="163"/>
      <c r="I48" s="163"/>
      <c r="J48" s="191"/>
    </row>
    <row r="49" spans="1:10" ht="15.5" x14ac:dyDescent="0.35">
      <c r="A49" s="169">
        <f>'Year 1'!A49</f>
        <v>0</v>
      </c>
      <c r="B49" s="163"/>
      <c r="C49" s="162"/>
      <c r="D49" s="190"/>
      <c r="E49" s="163"/>
      <c r="F49" s="163"/>
      <c r="G49" s="163"/>
      <c r="H49" s="163"/>
      <c r="I49" s="163"/>
      <c r="J49" s="191"/>
    </row>
    <row r="50" spans="1:10" ht="15.5" x14ac:dyDescent="0.35">
      <c r="A50" s="169">
        <f>'Year 1'!A50</f>
        <v>0</v>
      </c>
      <c r="B50" s="163"/>
      <c r="C50" s="162"/>
      <c r="D50" s="190"/>
      <c r="E50" s="163"/>
      <c r="F50" s="163"/>
      <c r="G50" s="163"/>
      <c r="H50" s="163"/>
      <c r="I50" s="163"/>
      <c r="J50" s="191"/>
    </row>
    <row r="51" spans="1:10" ht="15.5" x14ac:dyDescent="0.35">
      <c r="A51" s="169">
        <f>'Year 1'!A51</f>
        <v>0</v>
      </c>
      <c r="B51" s="163"/>
      <c r="C51" s="162"/>
      <c r="D51" s="190"/>
      <c r="E51" s="163"/>
      <c r="F51" s="163"/>
      <c r="G51" s="163"/>
      <c r="H51" s="163"/>
      <c r="I51" s="163"/>
      <c r="J51" s="191"/>
    </row>
    <row r="52" spans="1:10" ht="15.5" x14ac:dyDescent="0.35">
      <c r="A52" s="169">
        <f>'Year 1'!A52</f>
        <v>0</v>
      </c>
      <c r="B52" s="163"/>
      <c r="C52" s="162"/>
      <c r="D52" s="190"/>
      <c r="E52" s="163"/>
      <c r="F52" s="163"/>
      <c r="G52" s="163"/>
      <c r="H52" s="163"/>
      <c r="I52" s="163"/>
      <c r="J52" s="191"/>
    </row>
    <row r="53" spans="1:10" ht="15.5" x14ac:dyDescent="0.35">
      <c r="A53" s="170">
        <f>'Year 1'!A53</f>
        <v>0</v>
      </c>
      <c r="B53" s="174"/>
      <c r="C53" s="173"/>
      <c r="D53" s="192"/>
      <c r="E53" s="174"/>
      <c r="F53" s="174"/>
      <c r="G53" s="174"/>
      <c r="H53" s="174"/>
      <c r="I53" s="174"/>
      <c r="J53" s="193"/>
    </row>
    <row r="54" spans="1:10" ht="15.5" x14ac:dyDescent="0.35">
      <c r="A54" s="232" t="s">
        <v>1</v>
      </c>
      <c r="B54" s="181"/>
      <c r="C54" s="196"/>
      <c r="D54" s="192"/>
      <c r="E54" s="174"/>
      <c r="F54" s="174"/>
      <c r="G54" s="174"/>
      <c r="H54" s="174"/>
      <c r="I54" s="174"/>
      <c r="J54" s="195">
        <f>SUM(J47:J53)</f>
        <v>0</v>
      </c>
    </row>
    <row r="55" spans="1:10" ht="23.25" customHeight="1" x14ac:dyDescent="0.4">
      <c r="A55" s="209" t="s">
        <v>71</v>
      </c>
      <c r="B55" s="7"/>
      <c r="C55" s="7"/>
      <c r="D55" s="14"/>
      <c r="E55" s="10"/>
      <c r="F55" s="10"/>
      <c r="G55" s="10"/>
      <c r="H55" s="10"/>
      <c r="I55" s="10"/>
      <c r="J55" s="228" t="s">
        <v>61</v>
      </c>
    </row>
    <row r="56" spans="1:10" ht="15.5" x14ac:dyDescent="0.35">
      <c r="A56" s="169">
        <f>'Year 1'!A56</f>
        <v>0</v>
      </c>
      <c r="B56" s="163"/>
      <c r="C56" s="163"/>
      <c r="D56" s="190"/>
      <c r="E56" s="163"/>
      <c r="F56" s="163"/>
      <c r="G56" s="163"/>
      <c r="H56" s="163"/>
      <c r="I56" s="163"/>
      <c r="J56" s="191"/>
    </row>
    <row r="57" spans="1:10" ht="15.5" x14ac:dyDescent="0.35">
      <c r="A57" s="169">
        <f>'Year 1'!A57</f>
        <v>0</v>
      </c>
      <c r="B57" s="163"/>
      <c r="C57" s="163"/>
      <c r="D57" s="190"/>
      <c r="E57" s="163"/>
      <c r="F57" s="163"/>
      <c r="G57" s="163"/>
      <c r="H57" s="163"/>
      <c r="I57" s="163"/>
      <c r="J57" s="191"/>
    </row>
    <row r="58" spans="1:10" ht="15.5" x14ac:dyDescent="0.35">
      <c r="A58" s="169">
        <f>'Year 1'!A58</f>
        <v>0</v>
      </c>
      <c r="B58" s="163"/>
      <c r="C58" s="163"/>
      <c r="D58" s="190"/>
      <c r="E58" s="163"/>
      <c r="F58" s="163"/>
      <c r="G58" s="163"/>
      <c r="H58" s="163"/>
      <c r="I58" s="163"/>
      <c r="J58" s="191"/>
    </row>
    <row r="59" spans="1:10" ht="15.5" x14ac:dyDescent="0.35">
      <c r="A59" s="169">
        <f>'Year 1'!A59</f>
        <v>0</v>
      </c>
      <c r="B59" s="163"/>
      <c r="C59" s="163"/>
      <c r="D59" s="190"/>
      <c r="E59" s="163"/>
      <c r="F59" s="163"/>
      <c r="G59" s="163"/>
      <c r="H59" s="163"/>
      <c r="I59" s="163"/>
      <c r="J59" s="191"/>
    </row>
    <row r="60" spans="1:10" ht="15.5" x14ac:dyDescent="0.35">
      <c r="A60" s="169">
        <f>'Year 1'!A60</f>
        <v>0</v>
      </c>
      <c r="B60" s="163"/>
      <c r="C60" s="163"/>
      <c r="D60" s="190"/>
      <c r="E60" s="163"/>
      <c r="F60" s="163"/>
      <c r="G60" s="163"/>
      <c r="H60" s="163"/>
      <c r="I60" s="163"/>
      <c r="J60" s="191"/>
    </row>
    <row r="61" spans="1:10" ht="15.5" x14ac:dyDescent="0.35">
      <c r="A61" s="169">
        <f>'Year 1'!A61</f>
        <v>0</v>
      </c>
      <c r="B61" s="163"/>
      <c r="C61" s="163"/>
      <c r="D61" s="190"/>
      <c r="E61" s="163"/>
      <c r="F61" s="163"/>
      <c r="G61" s="163"/>
      <c r="H61" s="163"/>
      <c r="I61" s="163"/>
      <c r="J61" s="191"/>
    </row>
    <row r="62" spans="1:10" ht="15.5" x14ac:dyDescent="0.35">
      <c r="A62" s="169">
        <f>'Year 1'!A62</f>
        <v>0</v>
      </c>
      <c r="B62" s="163"/>
      <c r="C62" s="163"/>
      <c r="D62" s="190"/>
      <c r="E62" s="163"/>
      <c r="F62" s="163"/>
      <c r="G62" s="163"/>
      <c r="H62" s="163"/>
      <c r="I62" s="163"/>
      <c r="J62" s="191"/>
    </row>
    <row r="63" spans="1:10" ht="15.5" x14ac:dyDescent="0.35">
      <c r="A63" s="169">
        <f>'Year 1'!A63</f>
        <v>0</v>
      </c>
      <c r="B63" s="163"/>
      <c r="C63" s="163"/>
      <c r="D63" s="190"/>
      <c r="E63" s="163"/>
      <c r="F63" s="163"/>
      <c r="G63" s="163"/>
      <c r="H63" s="163"/>
      <c r="I63" s="163"/>
      <c r="J63" s="191"/>
    </row>
    <row r="64" spans="1:10" ht="15.5" x14ac:dyDescent="0.35">
      <c r="A64" s="169">
        <f>'Year 1'!A64</f>
        <v>0</v>
      </c>
      <c r="B64" s="163"/>
      <c r="C64" s="163"/>
      <c r="D64" s="190"/>
      <c r="E64" s="163"/>
      <c r="F64" s="163"/>
      <c r="G64" s="163"/>
      <c r="H64" s="163"/>
      <c r="I64" s="163"/>
      <c r="J64" s="191"/>
    </row>
    <row r="65" spans="1:10" ht="15.5" x14ac:dyDescent="0.35">
      <c r="A65" s="170">
        <f>'Year 1'!A65</f>
        <v>0</v>
      </c>
      <c r="B65" s="174"/>
      <c r="C65" s="174"/>
      <c r="D65" s="192"/>
      <c r="E65" s="174"/>
      <c r="F65" s="174"/>
      <c r="G65" s="174"/>
      <c r="H65" s="174"/>
      <c r="I65" s="174"/>
      <c r="J65" s="193"/>
    </row>
    <row r="66" spans="1:10" ht="15.5" x14ac:dyDescent="0.35">
      <c r="A66" s="232" t="s">
        <v>1</v>
      </c>
      <c r="B66" s="181"/>
      <c r="C66" s="181"/>
      <c r="D66" s="197"/>
      <c r="E66" s="174"/>
      <c r="F66" s="174"/>
      <c r="G66" s="174"/>
      <c r="H66" s="174"/>
      <c r="I66" s="174"/>
      <c r="J66" s="195">
        <f>SUM(J55:J65)</f>
        <v>0</v>
      </c>
    </row>
    <row r="67" spans="1:10" ht="29.25" customHeight="1" x14ac:dyDescent="0.4">
      <c r="A67" s="209" t="s">
        <v>72</v>
      </c>
      <c r="B67" s="9"/>
      <c r="C67" s="9"/>
      <c r="D67" s="8"/>
      <c r="E67" s="10"/>
      <c r="F67" s="10"/>
      <c r="G67" s="10"/>
      <c r="H67" s="10"/>
      <c r="I67" s="10"/>
      <c r="J67" s="228" t="s">
        <v>61</v>
      </c>
    </row>
    <row r="68" spans="1:10" ht="15.5" x14ac:dyDescent="0.35">
      <c r="A68" s="198">
        <f>'Year 1'!A68</f>
        <v>0</v>
      </c>
      <c r="B68" s="199"/>
      <c r="C68" s="199"/>
      <c r="D68" s="200"/>
      <c r="E68" s="163"/>
      <c r="F68" s="163"/>
      <c r="G68" s="163"/>
      <c r="H68" s="163"/>
      <c r="I68" s="163"/>
      <c r="J68" s="191"/>
    </row>
    <row r="69" spans="1:10" ht="15.5" x14ac:dyDescent="0.35">
      <c r="A69" s="198">
        <f>'Year 1'!A69</f>
        <v>0</v>
      </c>
      <c r="B69" s="199"/>
      <c r="C69" s="199"/>
      <c r="D69" s="200"/>
      <c r="E69" s="163"/>
      <c r="F69" s="163"/>
      <c r="G69" s="163"/>
      <c r="H69" s="163"/>
      <c r="I69" s="163"/>
      <c r="J69" s="191"/>
    </row>
    <row r="70" spans="1:10" ht="15.5" x14ac:dyDescent="0.35">
      <c r="A70" s="198">
        <f>'Year 1'!A70</f>
        <v>0</v>
      </c>
      <c r="B70" s="199"/>
      <c r="C70" s="199"/>
      <c r="D70" s="200"/>
      <c r="E70" s="163"/>
      <c r="F70" s="163"/>
      <c r="G70" s="163"/>
      <c r="H70" s="163"/>
      <c r="I70" s="163"/>
      <c r="J70" s="191"/>
    </row>
    <row r="71" spans="1:10" ht="15.5" x14ac:dyDescent="0.35">
      <c r="A71" s="198">
        <f>'Year 1'!A71</f>
        <v>0</v>
      </c>
      <c r="B71" s="199"/>
      <c r="C71" s="199"/>
      <c r="D71" s="200"/>
      <c r="E71" s="163"/>
      <c r="F71" s="163"/>
      <c r="G71" s="163"/>
      <c r="H71" s="163"/>
      <c r="I71" s="163"/>
      <c r="J71" s="191"/>
    </row>
    <row r="72" spans="1:10" ht="15.5" x14ac:dyDescent="0.35">
      <c r="A72" s="198">
        <f>'Year 1'!A72</f>
        <v>0</v>
      </c>
      <c r="B72" s="199"/>
      <c r="C72" s="199"/>
      <c r="D72" s="200"/>
      <c r="E72" s="163"/>
      <c r="F72" s="163"/>
      <c r="G72" s="163"/>
      <c r="H72" s="163"/>
      <c r="I72" s="163"/>
      <c r="J72" s="191"/>
    </row>
    <row r="73" spans="1:10" ht="15.5" x14ac:dyDescent="0.35">
      <c r="A73" s="231" t="s">
        <v>1</v>
      </c>
      <c r="B73" s="201"/>
      <c r="C73" s="201"/>
      <c r="D73" s="202"/>
      <c r="E73" s="203"/>
      <c r="F73" s="203"/>
      <c r="G73" s="203"/>
      <c r="H73" s="203"/>
      <c r="I73" s="203"/>
      <c r="J73" s="204">
        <f>SUM(J68:J72)</f>
        <v>0</v>
      </c>
    </row>
    <row r="74" spans="1:10" ht="18" x14ac:dyDescent="0.4">
      <c r="A74" s="210" t="s">
        <v>22</v>
      </c>
      <c r="B74" s="94"/>
      <c r="C74" s="94"/>
      <c r="D74" s="95"/>
      <c r="E74" s="94"/>
      <c r="F74" s="94"/>
      <c r="G74" s="94"/>
      <c r="H74" s="94"/>
      <c r="I74" s="94"/>
      <c r="J74" s="96">
        <f>SUM(J32,J39,J46,J54,J66,J73)</f>
        <v>0</v>
      </c>
    </row>
    <row r="75" spans="1:10" ht="13" x14ac:dyDescent="0.3">
      <c r="A75" s="15"/>
      <c r="B75" s="229" t="s">
        <v>8</v>
      </c>
      <c r="C75" s="229" t="s">
        <v>11</v>
      </c>
      <c r="J75" s="69"/>
    </row>
    <row r="76" spans="1:10" ht="18" x14ac:dyDescent="0.4">
      <c r="A76" s="211" t="s">
        <v>40</v>
      </c>
      <c r="B76" s="174" t="s">
        <v>48</v>
      </c>
      <c r="C76" s="205">
        <f>IFERROR(VLOOKUP(B76,Rates!A21:B28,2,FALSE),0)</f>
        <v>0</v>
      </c>
      <c r="D76" s="192"/>
      <c r="E76" s="174"/>
      <c r="F76" s="174"/>
      <c r="G76" s="174"/>
      <c r="H76" s="174"/>
      <c r="I76" s="174"/>
      <c r="J76" s="206">
        <f>ROUND((J74-J39)*C76,0)</f>
        <v>0</v>
      </c>
    </row>
    <row r="77" spans="1:10" ht="18.5" thickBot="1" x14ac:dyDescent="0.45">
      <c r="A77" s="212" t="s">
        <v>54</v>
      </c>
      <c r="B77" s="97"/>
      <c r="C77" s="97"/>
      <c r="D77" s="98"/>
      <c r="E77" s="97"/>
      <c r="F77" s="97"/>
      <c r="G77" s="97"/>
      <c r="H77" s="97"/>
      <c r="I77" s="97"/>
      <c r="J77" s="158">
        <f>SUM(J74:J76)</f>
        <v>0</v>
      </c>
    </row>
    <row r="78" spans="1:10" ht="13" thickTop="1" x14ac:dyDescent="0.25"/>
    <row r="80" spans="1:10" x14ac:dyDescent="0.25">
      <c r="A80" s="13"/>
    </row>
  </sheetData>
  <sheetProtection selectLockedCells="1"/>
  <mergeCells count="2">
    <mergeCell ref="B6:J6"/>
    <mergeCell ref="B7:J7"/>
  </mergeCells>
  <phoneticPr fontId="0" type="noConversion"/>
  <dataValidations count="3">
    <dataValidation type="list" allowBlank="1" showErrorMessage="1" sqref="B76" xr:uid="{00000000-0002-0000-0500-000000000000}">
      <formula1>Indirect</formula1>
    </dataValidation>
    <dataValidation type="list" allowBlank="1" showErrorMessage="1" sqref="B12:B21" xr:uid="{00000000-0002-0000-0500-000001000000}">
      <formula1>Personnel</formula1>
    </dataValidation>
    <dataValidation type="list" allowBlank="1" showInputMessage="1" showErrorMessage="1" sqref="B25:B30" xr:uid="{00000000-0002-0000-0500-000002000000}">
      <formula1>Student</formula1>
    </dataValidation>
  </dataValidations>
  <hyperlinks>
    <hyperlink ref="A24:B24" r:id="rId1" display="SEE BUDGET RATES FOR CURRENT GRADUATE STUDENT STIPEND RATES" xr:uid="{9E2B9801-6B52-4AC3-8308-781E068F7D17}"/>
    <hyperlink ref="A24" r:id="rId2" xr:uid="{CE2C2A8F-9936-4DEF-9054-37144582925E}"/>
  </hyperlinks>
  <printOptions horizontalCentered="1" verticalCentered="1" gridLines="1"/>
  <pageMargins left="0.3" right="0.25" top="0" bottom="0.25" header="0.5" footer="0.5"/>
  <pageSetup scale="57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81" r:id="rId6" name="Check Box 13">
              <controlPr defaultSize="0" autoFill="0" autoLine="0" autoPict="0">
                <anchor moveWithCells="1">
                  <from>
                    <xdr:col>6</xdr:col>
                    <xdr:colOff>488950</xdr:colOff>
                    <xdr:row>1</xdr:row>
                    <xdr:rowOff>133350</xdr:rowOff>
                  </from>
                  <to>
                    <xdr:col>7</xdr:col>
                    <xdr:colOff>762000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7" name="Check Box 14">
              <controlPr defaultSize="0" autoFill="0" autoLine="0" autoPict="0">
                <anchor moveWithCells="1">
                  <from>
                    <xdr:col>6</xdr:col>
                    <xdr:colOff>488950</xdr:colOff>
                    <xdr:row>2</xdr:row>
                    <xdr:rowOff>146050</xdr:rowOff>
                  </from>
                  <to>
                    <xdr:col>7</xdr:col>
                    <xdr:colOff>762000</xdr:colOff>
                    <xdr:row>4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P80"/>
  <sheetViews>
    <sheetView showZeros="0" zoomScale="80" zoomScaleNormal="80" workbookViewId="0">
      <selection activeCell="I8" sqref="I8"/>
    </sheetView>
  </sheetViews>
  <sheetFormatPr defaultColWidth="9.1796875" defaultRowHeight="12.5" x14ac:dyDescent="0.25"/>
  <cols>
    <col min="1" max="1" width="83" style="6" customWidth="1"/>
    <col min="2" max="2" width="15.26953125" style="6" hidden="1" customWidth="1"/>
    <col min="3" max="3" width="16" style="6" hidden="1" customWidth="1"/>
    <col min="4" max="4" width="10" style="16" hidden="1" customWidth="1"/>
    <col min="5" max="5" width="8.453125" style="6" hidden="1" customWidth="1"/>
    <col min="6" max="6" width="12.26953125" style="6" customWidth="1"/>
    <col min="7" max="7" width="12.26953125" style="70" customWidth="1"/>
    <col min="8" max="8" width="16.81640625" style="70" customWidth="1"/>
    <col min="9" max="9" width="39" style="70" customWidth="1"/>
    <col min="10" max="16384" width="9.1796875" style="6"/>
  </cols>
  <sheetData>
    <row r="1" spans="1:16" s="24" customFormat="1" x14ac:dyDescent="0.25">
      <c r="A1" s="18"/>
      <c r="B1" s="19"/>
      <c r="C1" s="20"/>
      <c r="D1" s="20"/>
      <c r="E1" s="20"/>
      <c r="F1" s="20"/>
      <c r="G1" s="71"/>
      <c r="H1" s="71"/>
      <c r="I1" s="78"/>
    </row>
    <row r="2" spans="1:16" s="24" customFormat="1" x14ac:dyDescent="0.25">
      <c r="A2" s="25"/>
      <c r="B2" s="26"/>
      <c r="C2" s="27"/>
      <c r="D2" s="27"/>
      <c r="E2" s="27"/>
      <c r="F2" s="27"/>
      <c r="G2" s="72"/>
      <c r="H2" s="72"/>
      <c r="I2" s="79"/>
    </row>
    <row r="3" spans="1:16" s="24" customFormat="1" x14ac:dyDescent="0.25">
      <c r="A3" s="25"/>
      <c r="B3" s="26"/>
      <c r="C3" s="27"/>
      <c r="D3" s="27"/>
      <c r="E3" s="27"/>
      <c r="F3" s="27"/>
      <c r="G3" s="72"/>
      <c r="H3" s="72"/>
      <c r="I3" s="79"/>
    </row>
    <row r="4" spans="1:16" s="24" customFormat="1" x14ac:dyDescent="0.25">
      <c r="A4" s="25"/>
      <c r="B4" s="26"/>
      <c r="C4" s="27"/>
      <c r="D4" s="27"/>
      <c r="E4" s="27"/>
      <c r="F4" s="27"/>
      <c r="G4" s="72"/>
      <c r="H4" s="72"/>
      <c r="I4" s="79"/>
    </row>
    <row r="5" spans="1:16" s="24" customFormat="1" ht="18" customHeight="1" thickBot="1" x14ac:dyDescent="0.3">
      <c r="A5" s="25"/>
      <c r="B5" s="26"/>
      <c r="C5" s="27"/>
      <c r="D5" s="27"/>
      <c r="E5" s="27"/>
      <c r="F5" s="27"/>
      <c r="G5" s="72"/>
      <c r="H5" s="72"/>
      <c r="I5" s="79"/>
    </row>
    <row r="6" spans="1:16" ht="25.5" customHeight="1" thickTop="1" x14ac:dyDescent="0.25">
      <c r="A6" s="349">
        <f>'Year 1'!B6</f>
        <v>0</v>
      </c>
      <c r="B6" s="350"/>
      <c r="C6" s="350"/>
      <c r="D6" s="350"/>
      <c r="E6" s="350"/>
      <c r="F6" s="350"/>
      <c r="G6" s="350"/>
      <c r="H6" s="350"/>
      <c r="I6" s="351"/>
    </row>
    <row r="7" spans="1:16" ht="31.5" customHeight="1" x14ac:dyDescent="0.35">
      <c r="A7" s="352">
        <f>'Year 1'!B7</f>
        <v>0</v>
      </c>
      <c r="B7" s="353"/>
      <c r="C7" s="353"/>
      <c r="D7" s="353"/>
      <c r="E7" s="353"/>
      <c r="F7" s="353"/>
      <c r="G7" s="353"/>
      <c r="H7" s="353"/>
      <c r="I7" s="354"/>
    </row>
    <row r="8" spans="1:16" ht="30.75" customHeight="1" x14ac:dyDescent="0.35">
      <c r="A8" s="303" t="s">
        <v>58</v>
      </c>
      <c r="B8" s="59"/>
      <c r="C8" s="54"/>
      <c r="D8" s="55"/>
      <c r="E8" s="56"/>
      <c r="F8" s="339"/>
      <c r="G8" s="337"/>
      <c r="H8" s="77" t="s">
        <v>26</v>
      </c>
      <c r="I8" s="338"/>
    </row>
    <row r="9" spans="1:16" s="24" customFormat="1" ht="13.5" customHeight="1" x14ac:dyDescent="0.3">
      <c r="A9" s="38"/>
      <c r="B9" s="39"/>
      <c r="C9" s="39" t="s">
        <v>10</v>
      </c>
      <c r="D9" s="40"/>
      <c r="E9" s="39"/>
      <c r="F9" s="39" t="s">
        <v>6</v>
      </c>
      <c r="G9" s="73" t="s">
        <v>12</v>
      </c>
      <c r="H9" s="73" t="s">
        <v>13</v>
      </c>
      <c r="I9" s="80" t="s">
        <v>27</v>
      </c>
      <c r="K9" s="70"/>
      <c r="L9" s="6"/>
      <c r="M9" s="6"/>
      <c r="N9" s="6"/>
      <c r="O9" s="6"/>
      <c r="P9" s="6"/>
    </row>
    <row r="10" spans="1:16" s="24" customFormat="1" ht="13" x14ac:dyDescent="0.3">
      <c r="A10" s="41"/>
      <c r="B10" s="42" t="s">
        <v>8</v>
      </c>
      <c r="C10" s="42" t="s">
        <v>11</v>
      </c>
      <c r="D10" s="43" t="s">
        <v>0</v>
      </c>
      <c r="E10" s="42" t="s">
        <v>3</v>
      </c>
      <c r="F10" s="42" t="s">
        <v>7</v>
      </c>
      <c r="G10" s="74" t="s">
        <v>0</v>
      </c>
      <c r="H10" s="74" t="s">
        <v>14</v>
      </c>
      <c r="I10" s="297" t="s">
        <v>15</v>
      </c>
      <c r="K10" s="6"/>
      <c r="L10" s="6"/>
      <c r="M10" s="6"/>
      <c r="N10" s="6"/>
      <c r="O10" s="6"/>
      <c r="P10" s="6"/>
    </row>
    <row r="11" spans="1:16" ht="23.25" customHeight="1" x14ac:dyDescent="0.3">
      <c r="A11" s="62" t="s">
        <v>39</v>
      </c>
      <c r="B11" s="63"/>
      <c r="C11" s="63"/>
      <c r="D11" s="64"/>
      <c r="E11" s="65"/>
      <c r="F11" s="65"/>
      <c r="G11" s="75"/>
      <c r="H11" s="75"/>
      <c r="I11" s="298"/>
    </row>
    <row r="12" spans="1:16" ht="14" x14ac:dyDescent="0.3">
      <c r="A12" s="99">
        <f>'Year 1'!A12</f>
        <v>0</v>
      </c>
      <c r="B12" s="100" t="s">
        <v>48</v>
      </c>
      <c r="C12" s="100">
        <f>IFERROR(VLOOKUP(B12,Rates!A1:B12,2,FALSE),0)</f>
        <v>0</v>
      </c>
      <c r="D12" s="101"/>
      <c r="E12" s="81"/>
      <c r="F12" s="81">
        <f>SUM('Year 1:Year 5'!G12)</f>
        <v>0</v>
      </c>
      <c r="G12" s="82">
        <f>SUM('Year 1:Year 5'!H12)</f>
        <v>0</v>
      </c>
      <c r="H12" s="82">
        <f>SUM('Year 1:Year 5'!I12)</f>
        <v>0</v>
      </c>
      <c r="I12" s="299">
        <f>SUM('Year 1:Year 5'!J12)</f>
        <v>0</v>
      </c>
    </row>
    <row r="13" spans="1:16" ht="14" x14ac:dyDescent="0.3">
      <c r="A13" s="99">
        <f>'Year 1'!A13</f>
        <v>0</v>
      </c>
      <c r="B13" s="100" t="s">
        <v>48</v>
      </c>
      <c r="C13" s="100">
        <f>IFERROR(VLOOKUP(B13,Rates!A1:B12,2,FALSE),0)</f>
        <v>0</v>
      </c>
      <c r="D13" s="102"/>
      <c r="E13" s="81"/>
      <c r="F13" s="81">
        <f>SUM('Year 1:Year 5'!G13)</f>
        <v>0</v>
      </c>
      <c r="G13" s="82">
        <f>SUM('Year 1:Year 5'!H13)</f>
        <v>0</v>
      </c>
      <c r="H13" s="82">
        <f>SUM('Year 1:Year 5'!I13)</f>
        <v>0</v>
      </c>
      <c r="I13" s="299">
        <f>SUM('Year 1:Year 5'!J13)</f>
        <v>0</v>
      </c>
    </row>
    <row r="14" spans="1:16" ht="14" x14ac:dyDescent="0.3">
      <c r="A14" s="99">
        <f>'Year 1'!A14</f>
        <v>0</v>
      </c>
      <c r="B14" s="100" t="s">
        <v>48</v>
      </c>
      <c r="C14" s="100">
        <f>IFERROR(VLOOKUP(B14,Rates!A1:B12,2,FALSE),0)</f>
        <v>0</v>
      </c>
      <c r="D14" s="102"/>
      <c r="E14" s="81"/>
      <c r="F14" s="81">
        <f>SUM('Year 1:Year 5'!G14)</f>
        <v>0</v>
      </c>
      <c r="G14" s="82">
        <f>SUM('Year 1:Year 5'!H14)</f>
        <v>0</v>
      </c>
      <c r="H14" s="82">
        <f>SUM('Year 1:Year 5'!I14)</f>
        <v>0</v>
      </c>
      <c r="I14" s="299">
        <f>SUM('Year 1:Year 5'!J14)</f>
        <v>0</v>
      </c>
    </row>
    <row r="15" spans="1:16" ht="14" x14ac:dyDescent="0.3">
      <c r="A15" s="99">
        <f>'Year 1'!A15</f>
        <v>0</v>
      </c>
      <c r="B15" s="100" t="s">
        <v>48</v>
      </c>
      <c r="C15" s="100">
        <f>IFERROR(VLOOKUP(B15,Rates!A1:B12,2,FALSE),0)</f>
        <v>0</v>
      </c>
      <c r="D15" s="102"/>
      <c r="E15" s="81"/>
      <c r="F15" s="81">
        <f>SUM('Year 1:Year 5'!G15)</f>
        <v>0</v>
      </c>
      <c r="G15" s="82">
        <f>SUM('Year 1:Year 5'!H15)</f>
        <v>0</v>
      </c>
      <c r="H15" s="82">
        <f>SUM('Year 1:Year 5'!I15)</f>
        <v>0</v>
      </c>
      <c r="I15" s="299">
        <f>SUM('Year 1:Year 5'!J15)</f>
        <v>0</v>
      </c>
    </row>
    <row r="16" spans="1:16" ht="14" x14ac:dyDescent="0.3">
      <c r="A16" s="99">
        <f>'Year 1'!A16</f>
        <v>0</v>
      </c>
      <c r="B16" s="100" t="s">
        <v>48</v>
      </c>
      <c r="C16" s="100">
        <f>IFERROR(VLOOKUP(B16,Rates!A1:B12,2,FALSE),0)</f>
        <v>0</v>
      </c>
      <c r="D16" s="102"/>
      <c r="E16" s="81"/>
      <c r="F16" s="81">
        <f>SUM('Year 1:Year 5'!G16)</f>
        <v>0</v>
      </c>
      <c r="G16" s="82">
        <f>SUM('Year 1:Year 5'!H16)</f>
        <v>0</v>
      </c>
      <c r="H16" s="82">
        <f>SUM('Year 1:Year 5'!I16)</f>
        <v>0</v>
      </c>
      <c r="I16" s="299">
        <f>SUM('Year 1:Year 5'!J16)</f>
        <v>0</v>
      </c>
    </row>
    <row r="17" spans="1:9" ht="14" x14ac:dyDescent="0.3">
      <c r="A17" s="99">
        <f>'Year 1'!A17</f>
        <v>0</v>
      </c>
      <c r="B17" s="100" t="s">
        <v>48</v>
      </c>
      <c r="C17" s="100">
        <f>IFERROR(VLOOKUP(B17,Rates!A1:B12,2,FALSE),0)</f>
        <v>0</v>
      </c>
      <c r="D17" s="102"/>
      <c r="E17" s="81"/>
      <c r="F17" s="81">
        <f>SUM('Year 1:Year 5'!G17)</f>
        <v>0</v>
      </c>
      <c r="G17" s="82">
        <f>SUM('Year 1:Year 5'!H17)</f>
        <v>0</v>
      </c>
      <c r="H17" s="82">
        <f>SUM('Year 1:Year 5'!I17)</f>
        <v>0</v>
      </c>
      <c r="I17" s="299">
        <f>SUM('Year 1:Year 5'!J17)</f>
        <v>0</v>
      </c>
    </row>
    <row r="18" spans="1:9" ht="14" x14ac:dyDescent="0.3">
      <c r="A18" s="99">
        <f>'Year 1'!A18</f>
        <v>0</v>
      </c>
      <c r="B18" s="100" t="s">
        <v>48</v>
      </c>
      <c r="C18" s="100">
        <f>IFERROR(VLOOKUP(B18,Rates!A1:B12,2,FALSE),0)</f>
        <v>0</v>
      </c>
      <c r="D18" s="102"/>
      <c r="E18" s="81"/>
      <c r="F18" s="81">
        <f>SUM('Year 1:Year 5'!G18)</f>
        <v>0</v>
      </c>
      <c r="G18" s="82">
        <f>SUM('Year 1:Year 5'!H18)</f>
        <v>0</v>
      </c>
      <c r="H18" s="82">
        <f>SUM('Year 1:Year 5'!I18)</f>
        <v>0</v>
      </c>
      <c r="I18" s="299">
        <f>SUM('Year 1:Year 5'!J18)</f>
        <v>0</v>
      </c>
    </row>
    <row r="19" spans="1:9" ht="14" x14ac:dyDescent="0.3">
      <c r="A19" s="99">
        <f>'Year 1'!A19</f>
        <v>0</v>
      </c>
      <c r="B19" s="100" t="s">
        <v>48</v>
      </c>
      <c r="C19" s="100">
        <f>IFERROR(VLOOKUP(B19,Rates!A1:B12,2,FALSE),0)</f>
        <v>0</v>
      </c>
      <c r="D19" s="102"/>
      <c r="E19" s="81"/>
      <c r="F19" s="81">
        <f>SUM('Year 1:Year 5'!G19)</f>
        <v>0</v>
      </c>
      <c r="G19" s="82">
        <f>SUM('Year 1:Year 5'!H19)</f>
        <v>0</v>
      </c>
      <c r="H19" s="82">
        <f>SUM('Year 1:Year 5'!I19)</f>
        <v>0</v>
      </c>
      <c r="I19" s="299">
        <f>SUM('Year 1:Year 5'!J19)</f>
        <v>0</v>
      </c>
    </row>
    <row r="20" spans="1:9" ht="14" x14ac:dyDescent="0.3">
      <c r="A20" s="99">
        <f>'Year 1'!A20</f>
        <v>0</v>
      </c>
      <c r="B20" s="100" t="s">
        <v>48</v>
      </c>
      <c r="C20" s="100">
        <f>IFERROR(VLOOKUP(B20,Rates!A1:B12,2,FALSE),0)</f>
        <v>0</v>
      </c>
      <c r="D20" s="102"/>
      <c r="E20" s="81"/>
      <c r="F20" s="81">
        <f>SUM('Year 1:Year 5'!G20)</f>
        <v>0</v>
      </c>
      <c r="G20" s="82">
        <f>SUM('Year 1:Year 5'!H20)</f>
        <v>0</v>
      </c>
      <c r="H20" s="82">
        <f>SUM('Year 1:Year 5'!I20)</f>
        <v>0</v>
      </c>
      <c r="I20" s="299">
        <f>SUM('Year 1:Year 5'!J20)</f>
        <v>0</v>
      </c>
    </row>
    <row r="21" spans="1:9" ht="14" x14ac:dyDescent="0.3">
      <c r="A21" s="103">
        <f>'Year 1'!A21</f>
        <v>0</v>
      </c>
      <c r="B21" s="104" t="s">
        <v>48</v>
      </c>
      <c r="C21" s="104">
        <f>IFERROR(VLOOKUP(B21,Rates!A1:B12,2,FALSE),0)</f>
        <v>0</v>
      </c>
      <c r="D21" s="105"/>
      <c r="E21" s="84"/>
      <c r="F21" s="81">
        <f>SUM('Year 1:Year 5'!G21)</f>
        <v>0</v>
      </c>
      <c r="G21" s="82">
        <f>SUM('Year 1:Year 5'!H21)</f>
        <v>0</v>
      </c>
      <c r="H21" s="82">
        <f>SUM('Year 1:Year 5'!I21)</f>
        <v>0</v>
      </c>
      <c r="I21" s="299">
        <f>SUM('Year 1:Year 5'!J21)</f>
        <v>0</v>
      </c>
    </row>
    <row r="22" spans="1:9" ht="14" x14ac:dyDescent="0.3">
      <c r="A22" s="106" t="s">
        <v>1</v>
      </c>
      <c r="B22" s="107"/>
      <c r="C22" s="107"/>
      <c r="D22" s="105"/>
      <c r="E22" s="108"/>
      <c r="F22" s="87">
        <f>SUM('Year 1:Year 5'!G22)</f>
        <v>0</v>
      </c>
      <c r="G22" s="88">
        <f>SUM('Year 1:Year 5'!H22)</f>
        <v>0</v>
      </c>
      <c r="H22" s="88">
        <f>SUM('Year 1:Year 5'!I22)</f>
        <v>0</v>
      </c>
      <c r="I22" s="300">
        <f>SUM('Year 1:Year 5'!J22)</f>
        <v>0</v>
      </c>
    </row>
    <row r="23" spans="1:9" ht="39" customHeight="1" x14ac:dyDescent="0.35">
      <c r="A23" s="110" t="s">
        <v>16</v>
      </c>
      <c r="B23" s="111"/>
      <c r="C23" s="112"/>
      <c r="D23" s="113"/>
      <c r="E23" s="114"/>
      <c r="F23" s="90"/>
      <c r="G23" s="115"/>
      <c r="H23" s="116"/>
      <c r="I23" s="301"/>
    </row>
    <row r="24" spans="1:9" s="52" customFormat="1" ht="19.5" customHeight="1" x14ac:dyDescent="0.3">
      <c r="A24" s="346"/>
      <c r="B24" s="347"/>
      <c r="C24" s="347"/>
      <c r="D24" s="347"/>
      <c r="E24" s="347"/>
      <c r="F24" s="347"/>
      <c r="G24" s="347"/>
      <c r="H24" s="347"/>
      <c r="I24" s="348"/>
    </row>
    <row r="25" spans="1:9" ht="14" x14ac:dyDescent="0.3">
      <c r="A25" s="117">
        <f>'Year 1'!A25</f>
        <v>0</v>
      </c>
      <c r="B25" s="81" t="s">
        <v>48</v>
      </c>
      <c r="C25" s="118"/>
      <c r="D25" s="102">
        <f>SUM('Year 4'!D25)*1.03</f>
        <v>0</v>
      </c>
      <c r="E25" s="81"/>
      <c r="F25" s="81">
        <f>SUM('Year 1:Year 5'!G25)</f>
        <v>0</v>
      </c>
      <c r="G25" s="82">
        <f>SUM('Year 1:Year 5'!H25)</f>
        <v>0</v>
      </c>
      <c r="H25" s="82">
        <f>SUM('Year 1:Year 5'!I25)</f>
        <v>0</v>
      </c>
      <c r="I25" s="119">
        <f>SUM('Year 1:Year 5'!J25)</f>
        <v>0</v>
      </c>
    </row>
    <row r="26" spans="1:9" ht="14" x14ac:dyDescent="0.3">
      <c r="A26" s="117">
        <f>'Year 1'!A26</f>
        <v>0</v>
      </c>
      <c r="B26" s="81" t="s">
        <v>48</v>
      </c>
      <c r="C26" s="118"/>
      <c r="D26" s="102">
        <f>SUM('Year 4'!D26)*1.03</f>
        <v>0</v>
      </c>
      <c r="E26" s="81"/>
      <c r="F26" s="81">
        <f>SUM('Year 1:Year 5'!G26)</f>
        <v>0</v>
      </c>
      <c r="G26" s="82">
        <f>SUM('Year 1:Year 5'!H26)</f>
        <v>0</v>
      </c>
      <c r="H26" s="82">
        <f>SUM('Year 1:Year 5'!I26)</f>
        <v>0</v>
      </c>
      <c r="I26" s="119">
        <f>SUM('Year 1:Year 5'!J26)</f>
        <v>0</v>
      </c>
    </row>
    <row r="27" spans="1:9" ht="14" x14ac:dyDescent="0.3">
      <c r="A27" s="117">
        <f>'Year 1'!A27</f>
        <v>0</v>
      </c>
      <c r="B27" s="81" t="s">
        <v>48</v>
      </c>
      <c r="C27" s="118"/>
      <c r="D27" s="102">
        <f>SUM('Year 4'!D27)*1.03</f>
        <v>0</v>
      </c>
      <c r="E27" s="81"/>
      <c r="F27" s="81">
        <f>SUM('Year 1:Year 5'!G27)</f>
        <v>0</v>
      </c>
      <c r="G27" s="82">
        <f>SUM('Year 1:Year 5'!H27)</f>
        <v>0</v>
      </c>
      <c r="H27" s="82">
        <f>SUM('Year 1:Year 5'!I27)</f>
        <v>0</v>
      </c>
      <c r="I27" s="119">
        <f>SUM('Year 1:Year 5'!J27)</f>
        <v>0</v>
      </c>
    </row>
    <row r="28" spans="1:9" ht="14" x14ac:dyDescent="0.3">
      <c r="A28" s="117">
        <f>'Year 1'!A28</f>
        <v>0</v>
      </c>
      <c r="B28" s="81" t="s">
        <v>48</v>
      </c>
      <c r="C28" s="118"/>
      <c r="D28" s="102">
        <f>SUM('Year 4'!D28)*1.03</f>
        <v>0</v>
      </c>
      <c r="E28" s="81"/>
      <c r="F28" s="81">
        <f>SUM('Year 1:Year 5'!G28)</f>
        <v>0</v>
      </c>
      <c r="G28" s="82">
        <f>SUM('Year 1:Year 5'!H28)</f>
        <v>0</v>
      </c>
      <c r="H28" s="82">
        <f>SUM('Year 1:Year 5'!I28)</f>
        <v>0</v>
      </c>
      <c r="I28" s="119">
        <f>SUM('Year 1:Year 5'!J28)</f>
        <v>0</v>
      </c>
    </row>
    <row r="29" spans="1:9" ht="14" x14ac:dyDescent="0.3">
      <c r="A29" s="117">
        <f>'Year 1'!A29</f>
        <v>0</v>
      </c>
      <c r="B29" s="81" t="s">
        <v>48</v>
      </c>
      <c r="C29" s="118"/>
      <c r="D29" s="102">
        <f>SUM('Year 4'!D29)*1.03</f>
        <v>0</v>
      </c>
      <c r="E29" s="81"/>
      <c r="F29" s="81">
        <f>SUM('Year 1:Year 5'!G29)</f>
        <v>0</v>
      </c>
      <c r="G29" s="82">
        <f>SUM('Year 1:Year 5'!H29)</f>
        <v>0</v>
      </c>
      <c r="H29" s="82">
        <f>SUM('Year 1:Year 5'!I29)</f>
        <v>0</v>
      </c>
      <c r="I29" s="119">
        <f>SUM('Year 1:Year 5'!J29)</f>
        <v>0</v>
      </c>
    </row>
    <row r="30" spans="1:9" ht="14" x14ac:dyDescent="0.3">
      <c r="A30" s="120">
        <f>'Year 1'!A30</f>
        <v>0</v>
      </c>
      <c r="B30" s="84" t="s">
        <v>48</v>
      </c>
      <c r="C30" s="121"/>
      <c r="D30" s="105">
        <f>SUM('Year 4'!D30)*1.03</f>
        <v>0</v>
      </c>
      <c r="E30" s="84"/>
      <c r="F30" s="81">
        <f>SUM('Year 1:Year 5'!G30)</f>
        <v>0</v>
      </c>
      <c r="G30" s="82">
        <f>SUM('Year 1:Year 5'!H30)</f>
        <v>0</v>
      </c>
      <c r="H30" s="82">
        <f>SUM('Year 1:Year 5'!I30)</f>
        <v>0</v>
      </c>
      <c r="I30" s="119">
        <f>SUM('Year 1:Year 5'!J30)</f>
        <v>0</v>
      </c>
    </row>
    <row r="31" spans="1:9" ht="14" x14ac:dyDescent="0.3">
      <c r="A31" s="106" t="s">
        <v>1</v>
      </c>
      <c r="B31" s="107"/>
      <c r="C31" s="107"/>
      <c r="D31" s="105"/>
      <c r="E31" s="84"/>
      <c r="F31" s="87">
        <f>SUM('Year 1:Year 5'!G31)</f>
        <v>0</v>
      </c>
      <c r="G31" s="88">
        <f>SUM('Year 1:Year 5'!H31)</f>
        <v>0</v>
      </c>
      <c r="H31" s="88">
        <f>SUM('Year 1:Year 5'!I31)</f>
        <v>0</v>
      </c>
      <c r="I31" s="122">
        <f>SUM('Year 1:Year 5'!J31)</f>
        <v>0</v>
      </c>
    </row>
    <row r="32" spans="1:9" ht="24" customHeight="1" x14ac:dyDescent="0.3">
      <c r="A32" s="123" t="s">
        <v>17</v>
      </c>
      <c r="B32" s="124"/>
      <c r="C32" s="124"/>
      <c r="D32" s="105"/>
      <c r="E32" s="84"/>
      <c r="F32" s="87">
        <f>SUM('Year 1:Year 5'!G32)</f>
        <v>0</v>
      </c>
      <c r="G32" s="88">
        <f>SUM('Year 1:Year 5'!H32)</f>
        <v>0</v>
      </c>
      <c r="H32" s="88">
        <f>SUM('Year 1:Year 5'!I32)</f>
        <v>0</v>
      </c>
      <c r="I32" s="122">
        <f>SUM('Year 1:Year 5'!J32)</f>
        <v>0</v>
      </c>
    </row>
    <row r="33" spans="1:9" ht="26.25" customHeight="1" x14ac:dyDescent="0.35">
      <c r="A33" s="110" t="s">
        <v>18</v>
      </c>
      <c r="B33" s="125" t="s">
        <v>32</v>
      </c>
      <c r="C33" s="126" t="s">
        <v>35</v>
      </c>
      <c r="D33" s="127"/>
      <c r="E33" s="90"/>
      <c r="F33" s="90"/>
      <c r="G33" s="115"/>
      <c r="H33" s="115"/>
      <c r="I33" s="147" t="s">
        <v>61</v>
      </c>
    </row>
    <row r="34" spans="1:9" ht="14" x14ac:dyDescent="0.3">
      <c r="A34" s="117">
        <f>'Year 1'!A34</f>
        <v>0</v>
      </c>
      <c r="B34" s="81"/>
      <c r="C34" s="81"/>
      <c r="D34" s="102"/>
      <c r="E34" s="81"/>
      <c r="F34" s="81"/>
      <c r="G34" s="82"/>
      <c r="H34" s="82"/>
      <c r="I34" s="91">
        <f>SUM('Year 1:Year 5'!J34)</f>
        <v>0</v>
      </c>
    </row>
    <row r="35" spans="1:9" ht="14" x14ac:dyDescent="0.3">
      <c r="A35" s="117">
        <f>'Year 1'!A35</f>
        <v>0</v>
      </c>
      <c r="B35" s="81"/>
      <c r="C35" s="81"/>
      <c r="D35" s="102"/>
      <c r="E35" s="81"/>
      <c r="F35" s="81"/>
      <c r="G35" s="82"/>
      <c r="H35" s="82"/>
      <c r="I35" s="91">
        <f>SUM('Year 1:Year 5'!J35)</f>
        <v>0</v>
      </c>
    </row>
    <row r="36" spans="1:9" ht="14" x14ac:dyDescent="0.3">
      <c r="A36" s="117">
        <f>'Year 1'!A36</f>
        <v>0</v>
      </c>
      <c r="B36" s="81"/>
      <c r="C36" s="81"/>
      <c r="D36" s="102"/>
      <c r="E36" s="81"/>
      <c r="F36" s="81"/>
      <c r="G36" s="82"/>
      <c r="H36" s="82"/>
      <c r="I36" s="91">
        <f>SUM('Year 1:Year 5'!J36)</f>
        <v>0</v>
      </c>
    </row>
    <row r="37" spans="1:9" ht="14" x14ac:dyDescent="0.3">
      <c r="A37" s="117">
        <f>'Year 1'!A37</f>
        <v>0</v>
      </c>
      <c r="B37" s="81"/>
      <c r="C37" s="81"/>
      <c r="D37" s="102"/>
      <c r="E37" s="81"/>
      <c r="F37" s="81"/>
      <c r="G37" s="82"/>
      <c r="H37" s="82"/>
      <c r="I37" s="91">
        <f>SUM('Year 1:Year 5'!J37)</f>
        <v>0</v>
      </c>
    </row>
    <row r="38" spans="1:9" ht="14" x14ac:dyDescent="0.3">
      <c r="A38" s="120">
        <f>'Year 1'!A38</f>
        <v>0</v>
      </c>
      <c r="B38" s="84"/>
      <c r="C38" s="84"/>
      <c r="D38" s="105"/>
      <c r="E38" s="84"/>
      <c r="F38" s="84"/>
      <c r="G38" s="85"/>
      <c r="H38" s="85"/>
      <c r="I38" s="91">
        <f>SUM('Year 1:Year 5'!J38)</f>
        <v>0</v>
      </c>
    </row>
    <row r="39" spans="1:9" ht="14" x14ac:dyDescent="0.3">
      <c r="A39" s="106" t="s">
        <v>1</v>
      </c>
      <c r="B39" s="107"/>
      <c r="C39" s="107"/>
      <c r="D39" s="105"/>
      <c r="E39" s="84"/>
      <c r="F39" s="84"/>
      <c r="G39" s="85"/>
      <c r="H39" s="85"/>
      <c r="I39" s="109">
        <f>SUM('Year 1:Year 5'!J39)</f>
        <v>0</v>
      </c>
    </row>
    <row r="40" spans="1:9" ht="24.75" customHeight="1" x14ac:dyDescent="0.35">
      <c r="A40" s="110" t="s">
        <v>19</v>
      </c>
      <c r="B40" s="128" t="s">
        <v>34</v>
      </c>
      <c r="C40" s="128" t="s">
        <v>33</v>
      </c>
      <c r="D40" s="129" t="s">
        <v>36</v>
      </c>
      <c r="E40" s="128" t="s">
        <v>37</v>
      </c>
      <c r="F40" s="90"/>
      <c r="G40" s="115"/>
      <c r="H40" s="115"/>
      <c r="I40" s="147" t="s">
        <v>61</v>
      </c>
    </row>
    <row r="41" spans="1:9" ht="14" x14ac:dyDescent="0.3">
      <c r="A41" s="117" t="str">
        <f>'Year 1'!A41</f>
        <v xml:space="preserve"> </v>
      </c>
      <c r="B41" s="81"/>
      <c r="C41" s="81"/>
      <c r="D41" s="102"/>
      <c r="E41" s="81"/>
      <c r="F41" s="81"/>
      <c r="G41" s="82"/>
      <c r="H41" s="82"/>
      <c r="I41" s="91">
        <f>SUM('Year 1:Year 5'!J41)</f>
        <v>0</v>
      </c>
    </row>
    <row r="42" spans="1:9" ht="14" x14ac:dyDescent="0.3">
      <c r="A42" s="117">
        <f>'Year 1'!A42</f>
        <v>0</v>
      </c>
      <c r="B42" s="81"/>
      <c r="C42" s="81"/>
      <c r="D42" s="102"/>
      <c r="E42" s="81"/>
      <c r="F42" s="81"/>
      <c r="G42" s="82"/>
      <c r="H42" s="82"/>
      <c r="I42" s="91">
        <f>SUM('Year 1:Year 5'!J42)</f>
        <v>0</v>
      </c>
    </row>
    <row r="43" spans="1:9" ht="14" x14ac:dyDescent="0.3">
      <c r="A43" s="117">
        <f>'Year 1'!A43</f>
        <v>0</v>
      </c>
      <c r="B43" s="81"/>
      <c r="C43" s="81"/>
      <c r="D43" s="102"/>
      <c r="E43" s="81"/>
      <c r="F43" s="81"/>
      <c r="G43" s="82"/>
      <c r="H43" s="82"/>
      <c r="I43" s="91">
        <f>SUM('Year 1:Year 5'!J43)</f>
        <v>0</v>
      </c>
    </row>
    <row r="44" spans="1:9" ht="14" x14ac:dyDescent="0.3">
      <c r="A44" s="117" t="str">
        <f>'Year 1'!A44</f>
        <v xml:space="preserve"> </v>
      </c>
      <c r="B44" s="81"/>
      <c r="C44" s="81"/>
      <c r="D44" s="102"/>
      <c r="E44" s="81"/>
      <c r="F44" s="81"/>
      <c r="G44" s="82"/>
      <c r="H44" s="82"/>
      <c r="I44" s="91">
        <f>SUM('Year 1:Year 5'!J44)</f>
        <v>0</v>
      </c>
    </row>
    <row r="45" spans="1:9" ht="14" x14ac:dyDescent="0.3">
      <c r="A45" s="120">
        <f>'Year 1'!A45</f>
        <v>0</v>
      </c>
      <c r="B45" s="84"/>
      <c r="C45" s="84"/>
      <c r="D45" s="105"/>
      <c r="E45" s="84"/>
      <c r="F45" s="84"/>
      <c r="G45" s="85"/>
      <c r="H45" s="85"/>
      <c r="I45" s="91">
        <f>SUM('Year 1:Year 5'!J45)</f>
        <v>0</v>
      </c>
    </row>
    <row r="46" spans="1:9" ht="14" x14ac:dyDescent="0.3">
      <c r="A46" s="106" t="s">
        <v>1</v>
      </c>
      <c r="B46" s="107"/>
      <c r="C46" s="107"/>
      <c r="D46" s="130"/>
      <c r="E46" s="107"/>
      <c r="F46" s="107"/>
      <c r="G46" s="86"/>
      <c r="H46" s="86"/>
      <c r="I46" s="109">
        <f>SUM('Year 1:Year 5'!J46)</f>
        <v>0</v>
      </c>
    </row>
    <row r="47" spans="1:9" ht="14.5" x14ac:dyDescent="0.35">
      <c r="A47" s="89" t="s">
        <v>20</v>
      </c>
      <c r="B47" s="125" t="s">
        <v>32</v>
      </c>
      <c r="C47" s="126" t="s">
        <v>35</v>
      </c>
      <c r="D47" s="127"/>
      <c r="E47" s="90"/>
      <c r="F47" s="90"/>
      <c r="G47" s="115"/>
      <c r="H47" s="115"/>
      <c r="I47" s="147" t="s">
        <v>61</v>
      </c>
    </row>
    <row r="48" spans="1:9" ht="14" x14ac:dyDescent="0.3">
      <c r="A48" s="117">
        <f>'Year 1'!A48</f>
        <v>0</v>
      </c>
      <c r="B48" s="81"/>
      <c r="C48" s="81"/>
      <c r="D48" s="102"/>
      <c r="E48" s="81"/>
      <c r="F48" s="81"/>
      <c r="G48" s="82"/>
      <c r="H48" s="82"/>
      <c r="I48" s="91">
        <f>SUM('Year 1:Year 5'!J48)</f>
        <v>0</v>
      </c>
    </row>
    <row r="49" spans="1:9" ht="14" x14ac:dyDescent="0.3">
      <c r="A49" s="117">
        <f>'Year 1'!A49</f>
        <v>0</v>
      </c>
      <c r="B49" s="81"/>
      <c r="C49" s="81"/>
      <c r="D49" s="102"/>
      <c r="E49" s="81"/>
      <c r="F49" s="81"/>
      <c r="G49" s="82"/>
      <c r="H49" s="82"/>
      <c r="I49" s="91">
        <f>SUM('Year 1:Year 5'!J49)</f>
        <v>0</v>
      </c>
    </row>
    <row r="50" spans="1:9" ht="14" x14ac:dyDescent="0.3">
      <c r="A50" s="117">
        <f>'Year 1'!A50</f>
        <v>0</v>
      </c>
      <c r="B50" s="81"/>
      <c r="C50" s="81"/>
      <c r="D50" s="102"/>
      <c r="E50" s="81"/>
      <c r="F50" s="81"/>
      <c r="G50" s="82"/>
      <c r="H50" s="82"/>
      <c r="I50" s="91">
        <f>SUM('Year 1:Year 5'!J50)</f>
        <v>0</v>
      </c>
    </row>
    <row r="51" spans="1:9" ht="14" x14ac:dyDescent="0.3">
      <c r="A51" s="117">
        <f>'Year 1'!A51</f>
        <v>0</v>
      </c>
      <c r="B51" s="81"/>
      <c r="C51" s="81"/>
      <c r="D51" s="102"/>
      <c r="E51" s="81"/>
      <c r="F51" s="81"/>
      <c r="G51" s="82"/>
      <c r="H51" s="82"/>
      <c r="I51" s="91">
        <f>SUM('Year 1:Year 5'!J51)</f>
        <v>0</v>
      </c>
    </row>
    <row r="52" spans="1:9" ht="14" x14ac:dyDescent="0.3">
      <c r="A52" s="117">
        <f>'Year 1'!A52</f>
        <v>0</v>
      </c>
      <c r="B52" s="81"/>
      <c r="C52" s="81"/>
      <c r="D52" s="102"/>
      <c r="E52" s="81"/>
      <c r="F52" s="81"/>
      <c r="G52" s="82"/>
      <c r="H52" s="82"/>
      <c r="I52" s="91">
        <f>SUM('Year 1:Year 5'!J52)</f>
        <v>0</v>
      </c>
    </row>
    <row r="53" spans="1:9" ht="14" x14ac:dyDescent="0.3">
      <c r="A53" s="120">
        <f>'Year 1'!A53</f>
        <v>0</v>
      </c>
      <c r="B53" s="84"/>
      <c r="C53" s="84"/>
      <c r="D53" s="105"/>
      <c r="E53" s="84"/>
      <c r="F53" s="84"/>
      <c r="G53" s="85"/>
      <c r="H53" s="85"/>
      <c r="I53" s="91">
        <f>SUM('Year 1:Year 5'!J53)</f>
        <v>0</v>
      </c>
    </row>
    <row r="54" spans="1:9" ht="14" x14ac:dyDescent="0.3">
      <c r="A54" s="106" t="s">
        <v>1</v>
      </c>
      <c r="B54" s="107"/>
      <c r="C54" s="107"/>
      <c r="D54" s="105"/>
      <c r="E54" s="84"/>
      <c r="F54" s="84"/>
      <c r="G54" s="85"/>
      <c r="H54" s="85"/>
      <c r="I54" s="109">
        <f>SUM('Year 1:Year 5'!J54)</f>
        <v>0</v>
      </c>
    </row>
    <row r="55" spans="1:9" ht="14" x14ac:dyDescent="0.3">
      <c r="A55" s="89" t="s">
        <v>21</v>
      </c>
      <c r="B55" s="131"/>
      <c r="C55" s="131"/>
      <c r="D55" s="127"/>
      <c r="E55" s="90"/>
      <c r="F55" s="90"/>
      <c r="G55" s="115"/>
      <c r="H55" s="115"/>
      <c r="I55" s="147" t="s">
        <v>61</v>
      </c>
    </row>
    <row r="56" spans="1:9" ht="14" x14ac:dyDescent="0.3">
      <c r="A56" s="117">
        <f>'Year 1'!A56</f>
        <v>0</v>
      </c>
      <c r="B56" s="81"/>
      <c r="C56" s="81"/>
      <c r="D56" s="102"/>
      <c r="E56" s="81"/>
      <c r="F56" s="81"/>
      <c r="G56" s="82"/>
      <c r="H56" s="82"/>
      <c r="I56" s="91">
        <f>SUM('Year 1:Year 5'!J56)</f>
        <v>0</v>
      </c>
    </row>
    <row r="57" spans="1:9" ht="14" x14ac:dyDescent="0.3">
      <c r="A57" s="117">
        <f>'Year 1'!A57</f>
        <v>0</v>
      </c>
      <c r="B57" s="81"/>
      <c r="C57" s="81"/>
      <c r="D57" s="102"/>
      <c r="E57" s="81"/>
      <c r="F57" s="81"/>
      <c r="G57" s="82"/>
      <c r="H57" s="82"/>
      <c r="I57" s="91">
        <f>SUM('Year 1:Year 5'!J57)</f>
        <v>0</v>
      </c>
    </row>
    <row r="58" spans="1:9" ht="14" x14ac:dyDescent="0.3">
      <c r="A58" s="117">
        <f>'Year 1'!A58</f>
        <v>0</v>
      </c>
      <c r="B58" s="81"/>
      <c r="C58" s="81"/>
      <c r="D58" s="102"/>
      <c r="E58" s="81"/>
      <c r="F58" s="81"/>
      <c r="G58" s="82"/>
      <c r="H58" s="82"/>
      <c r="I58" s="91">
        <f>SUM('Year 1:Year 5'!J58)</f>
        <v>0</v>
      </c>
    </row>
    <row r="59" spans="1:9" ht="14" x14ac:dyDescent="0.3">
      <c r="A59" s="117">
        <f>'Year 1'!A59</f>
        <v>0</v>
      </c>
      <c r="B59" s="81"/>
      <c r="C59" s="81"/>
      <c r="D59" s="102"/>
      <c r="E59" s="81"/>
      <c r="F59" s="81"/>
      <c r="G59" s="82"/>
      <c r="H59" s="82"/>
      <c r="I59" s="91">
        <f>SUM('Year 1:Year 5'!J59)</f>
        <v>0</v>
      </c>
    </row>
    <row r="60" spans="1:9" ht="14" x14ac:dyDescent="0.3">
      <c r="A60" s="117">
        <f>'Year 1'!A60</f>
        <v>0</v>
      </c>
      <c r="B60" s="81"/>
      <c r="C60" s="81"/>
      <c r="D60" s="102"/>
      <c r="E60" s="81"/>
      <c r="F60" s="81"/>
      <c r="G60" s="82"/>
      <c r="H60" s="82"/>
      <c r="I60" s="91">
        <f>SUM('Year 1:Year 5'!J60)</f>
        <v>0</v>
      </c>
    </row>
    <row r="61" spans="1:9" ht="14" x14ac:dyDescent="0.3">
      <c r="A61" s="117">
        <f>'Year 1'!A61</f>
        <v>0</v>
      </c>
      <c r="B61" s="81"/>
      <c r="C61" s="81"/>
      <c r="D61" s="102"/>
      <c r="E61" s="81"/>
      <c r="F61" s="81"/>
      <c r="G61" s="82"/>
      <c r="H61" s="82"/>
      <c r="I61" s="91">
        <f>SUM('Year 1:Year 5'!J61)</f>
        <v>0</v>
      </c>
    </row>
    <row r="62" spans="1:9" ht="14" x14ac:dyDescent="0.3">
      <c r="A62" s="117">
        <f>'Year 1'!A62</f>
        <v>0</v>
      </c>
      <c r="B62" s="81"/>
      <c r="C62" s="81"/>
      <c r="D62" s="102"/>
      <c r="E62" s="81"/>
      <c r="F62" s="81"/>
      <c r="G62" s="82"/>
      <c r="H62" s="82"/>
      <c r="I62" s="91">
        <f>SUM('Year 1:Year 5'!J62)</f>
        <v>0</v>
      </c>
    </row>
    <row r="63" spans="1:9" ht="14" x14ac:dyDescent="0.3">
      <c r="A63" s="117">
        <f>'Year 1'!A63</f>
        <v>0</v>
      </c>
      <c r="B63" s="81"/>
      <c r="C63" s="81"/>
      <c r="D63" s="102"/>
      <c r="E63" s="81"/>
      <c r="F63" s="81"/>
      <c r="G63" s="82"/>
      <c r="H63" s="82"/>
      <c r="I63" s="91">
        <f>SUM('Year 1:Year 5'!J63)</f>
        <v>0</v>
      </c>
    </row>
    <row r="64" spans="1:9" ht="14" x14ac:dyDescent="0.3">
      <c r="A64" s="117">
        <f>'Year 1'!A64</f>
        <v>0</v>
      </c>
      <c r="B64" s="81"/>
      <c r="C64" s="81"/>
      <c r="D64" s="102"/>
      <c r="E64" s="81"/>
      <c r="F64" s="81"/>
      <c r="G64" s="82"/>
      <c r="H64" s="82"/>
      <c r="I64" s="91">
        <f>SUM('Year 1:Year 5'!J64)</f>
        <v>0</v>
      </c>
    </row>
    <row r="65" spans="1:9" ht="14" x14ac:dyDescent="0.3">
      <c r="A65" s="120">
        <f>'Year 1'!A65</f>
        <v>0</v>
      </c>
      <c r="B65" s="84"/>
      <c r="C65" s="84"/>
      <c r="D65" s="105"/>
      <c r="E65" s="84"/>
      <c r="F65" s="84"/>
      <c r="G65" s="85"/>
      <c r="H65" s="85"/>
      <c r="I65" s="91">
        <f>SUM('Year 1:Year 5'!J65)</f>
        <v>0</v>
      </c>
    </row>
    <row r="66" spans="1:9" ht="14" x14ac:dyDescent="0.3">
      <c r="A66" s="106" t="s">
        <v>1</v>
      </c>
      <c r="B66" s="107"/>
      <c r="C66" s="107"/>
      <c r="D66" s="130"/>
      <c r="E66" s="84"/>
      <c r="F66" s="84"/>
      <c r="G66" s="85"/>
      <c r="H66" s="85"/>
      <c r="I66" s="109">
        <f>SUM('Year 1:Year 5'!J66)</f>
        <v>0</v>
      </c>
    </row>
    <row r="67" spans="1:9" ht="14" x14ac:dyDescent="0.3">
      <c r="A67" s="89" t="s">
        <v>49</v>
      </c>
      <c r="B67" s="132"/>
      <c r="C67" s="132"/>
      <c r="D67" s="133"/>
      <c r="E67" s="90"/>
      <c r="F67" s="90"/>
      <c r="G67" s="115"/>
      <c r="H67" s="115"/>
      <c r="I67" s="147" t="s">
        <v>61</v>
      </c>
    </row>
    <row r="68" spans="1:9" ht="14" x14ac:dyDescent="0.3">
      <c r="A68" s="117">
        <f>'Year 1'!A68</f>
        <v>0</v>
      </c>
      <c r="B68" s="134"/>
      <c r="C68" s="134"/>
      <c r="D68" s="135"/>
      <c r="E68" s="81"/>
      <c r="F68" s="81"/>
      <c r="G68" s="82"/>
      <c r="H68" s="82"/>
      <c r="I68" s="91">
        <f>SUM('Year 1:Year 5'!J68)</f>
        <v>0</v>
      </c>
    </row>
    <row r="69" spans="1:9" ht="14" x14ac:dyDescent="0.3">
      <c r="A69" s="117">
        <f>'Year 1'!A69</f>
        <v>0</v>
      </c>
      <c r="B69" s="134"/>
      <c r="C69" s="134"/>
      <c r="D69" s="135"/>
      <c r="E69" s="81"/>
      <c r="F69" s="81"/>
      <c r="G69" s="82"/>
      <c r="H69" s="82"/>
      <c r="I69" s="91">
        <f>SUM('Year 1:Year 5'!J69)</f>
        <v>0</v>
      </c>
    </row>
    <row r="70" spans="1:9" ht="14" x14ac:dyDescent="0.3">
      <c r="A70" s="117">
        <f>'Year 1'!A70</f>
        <v>0</v>
      </c>
      <c r="B70" s="134"/>
      <c r="C70" s="134"/>
      <c r="D70" s="135"/>
      <c r="E70" s="81"/>
      <c r="F70" s="81"/>
      <c r="G70" s="82"/>
      <c r="H70" s="82"/>
      <c r="I70" s="91">
        <f>SUM('Year 1:Year 5'!J70)</f>
        <v>0</v>
      </c>
    </row>
    <row r="71" spans="1:9" ht="14" x14ac:dyDescent="0.3">
      <c r="A71" s="117">
        <f>'Year 1'!A71</f>
        <v>0</v>
      </c>
      <c r="B71" s="134"/>
      <c r="C71" s="134"/>
      <c r="D71" s="135"/>
      <c r="E71" s="81"/>
      <c r="F71" s="81"/>
      <c r="G71" s="82"/>
      <c r="H71" s="82"/>
      <c r="I71" s="91">
        <f>SUM('Year 1:Year 5'!J71)</f>
        <v>0</v>
      </c>
    </row>
    <row r="72" spans="1:9" ht="14" x14ac:dyDescent="0.3">
      <c r="A72" s="117">
        <f>'Year 1'!A72</f>
        <v>0</v>
      </c>
      <c r="B72" s="134"/>
      <c r="C72" s="134"/>
      <c r="D72" s="135"/>
      <c r="E72" s="81"/>
      <c r="F72" s="81"/>
      <c r="G72" s="82"/>
      <c r="H72" s="82"/>
      <c r="I72" s="91">
        <f>SUM('Year 1:Year 5'!J72)</f>
        <v>0</v>
      </c>
    </row>
    <row r="73" spans="1:9" ht="14" x14ac:dyDescent="0.3">
      <c r="A73" s="136" t="s">
        <v>1</v>
      </c>
      <c r="B73" s="137"/>
      <c r="C73" s="137"/>
      <c r="D73" s="138"/>
      <c r="E73" s="87"/>
      <c r="F73" s="87"/>
      <c r="G73" s="88"/>
      <c r="H73" s="88"/>
      <c r="I73" s="109">
        <f>SUM('Year 1:Year 5'!J73)</f>
        <v>0</v>
      </c>
    </row>
    <row r="74" spans="1:9" ht="14" x14ac:dyDescent="0.3">
      <c r="A74" s="139" t="s">
        <v>22</v>
      </c>
      <c r="B74" s="140"/>
      <c r="C74" s="140"/>
      <c r="D74" s="141"/>
      <c r="E74" s="140"/>
      <c r="F74" s="140"/>
      <c r="G74" s="142"/>
      <c r="H74" s="142"/>
      <c r="I74" s="91">
        <f>SUM('Year 1:Year 5'!J74)</f>
        <v>0</v>
      </c>
    </row>
    <row r="75" spans="1:9" ht="14.5" x14ac:dyDescent="0.35">
      <c r="A75" s="143"/>
      <c r="B75" s="144" t="s">
        <v>8</v>
      </c>
      <c r="C75" s="144" t="s">
        <v>11</v>
      </c>
      <c r="D75" s="102"/>
      <c r="E75" s="81"/>
      <c r="F75" s="81"/>
      <c r="G75" s="82"/>
      <c r="H75" s="82"/>
      <c r="I75" s="91">
        <f>SUM('Year 1:Year 5'!J75)</f>
        <v>0</v>
      </c>
    </row>
    <row r="76" spans="1:9" ht="14" x14ac:dyDescent="0.3">
      <c r="A76" s="145" t="s">
        <v>40</v>
      </c>
      <c r="B76" s="84" t="s">
        <v>48</v>
      </c>
      <c r="C76" s="146">
        <f>IFERROR(VLOOKUP(B76,Rates!A21:B28,2,FALSE),0)</f>
        <v>0</v>
      </c>
      <c r="D76" s="105"/>
      <c r="E76" s="84"/>
      <c r="F76" s="84"/>
      <c r="G76" s="85"/>
      <c r="H76" s="85"/>
      <c r="I76" s="148">
        <f>SUM('Year 1:Year 5'!J76)</f>
        <v>0</v>
      </c>
    </row>
    <row r="77" spans="1:9" ht="14.5" thickBot="1" x14ac:dyDescent="0.35">
      <c r="A77" s="67" t="s">
        <v>59</v>
      </c>
      <c r="B77" s="66"/>
      <c r="C77" s="66"/>
      <c r="D77" s="68"/>
      <c r="E77" s="66"/>
      <c r="F77" s="66"/>
      <c r="G77" s="76"/>
      <c r="H77" s="76"/>
      <c r="I77" s="302">
        <f>SUM('Year 1:Year 5'!J77)</f>
        <v>0</v>
      </c>
    </row>
    <row r="78" spans="1:9" ht="13" thickTop="1" x14ac:dyDescent="0.25"/>
    <row r="80" spans="1:9" x14ac:dyDescent="0.25">
      <c r="A80" s="17"/>
    </row>
  </sheetData>
  <sheetProtection selectLockedCells="1"/>
  <mergeCells count="3">
    <mergeCell ref="A24:I24"/>
    <mergeCell ref="A6:I6"/>
    <mergeCell ref="A7:I7"/>
  </mergeCells>
  <phoneticPr fontId="0" type="noConversion"/>
  <dataValidations disablePrompts="1" count="3">
    <dataValidation type="list" allowBlank="1" showInputMessage="1" showErrorMessage="1" sqref="B25:B30" xr:uid="{00000000-0002-0000-0600-000000000000}">
      <formula1>Student</formula1>
    </dataValidation>
    <dataValidation type="list" allowBlank="1" showErrorMessage="1" sqref="B12:B21" xr:uid="{00000000-0002-0000-0600-000001000000}">
      <formula1>Personnel</formula1>
    </dataValidation>
    <dataValidation type="list" allowBlank="1" showErrorMessage="1" sqref="B76" xr:uid="{00000000-0002-0000-0600-000002000000}">
      <formula1>Indirect</formula1>
    </dataValidation>
  </dataValidations>
  <printOptions gridLines="1"/>
  <pageMargins left="0.3" right="0.25" top="0" bottom="0.25" header="0.5" footer="0.5"/>
  <pageSetup scale="63" orientation="portrait" horizontalDpi="300" verticalDpi="300" r:id="rId1"/>
  <headerFooter alignWithMargins="0"/>
  <ignoredErrors>
    <ignoredError sqref="A13:A21 A25:A30 A34:A38 A41:A45 A48:A53 A56:A65 A68:A72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I65"/>
  <sheetViews>
    <sheetView zoomScaleNormal="100" workbookViewId="0">
      <selection activeCell="G10" sqref="G10"/>
    </sheetView>
  </sheetViews>
  <sheetFormatPr defaultRowHeight="12.5" x14ac:dyDescent="0.25"/>
  <cols>
    <col min="1" max="1" width="36" customWidth="1"/>
    <col min="2" max="2" width="8.81640625" style="233" customWidth="1"/>
    <col min="3" max="3" width="4.453125" customWidth="1"/>
    <col min="4" max="4" width="8.1796875" bestFit="1" customWidth="1"/>
    <col min="5" max="5" width="5" customWidth="1"/>
    <col min="6" max="6" width="7.54296875" customWidth="1"/>
    <col min="7" max="7" width="7.26953125" customWidth="1"/>
    <col min="8" max="8" width="7.1796875" style="233" customWidth="1"/>
    <col min="9" max="9" width="4.26953125" customWidth="1"/>
    <col min="10" max="10" width="4.453125" customWidth="1"/>
    <col min="11" max="11" width="5" customWidth="1"/>
    <col min="12" max="12" width="7.1796875" customWidth="1"/>
    <col min="13" max="13" width="7.453125" customWidth="1"/>
    <col min="14" max="14" width="7.1796875" style="233" customWidth="1"/>
    <col min="15" max="16" width="4.453125" customWidth="1"/>
    <col min="17" max="17" width="5" customWidth="1"/>
    <col min="18" max="18" width="7.54296875" customWidth="1"/>
    <col min="19" max="19" width="7" customWidth="1"/>
    <col min="20" max="20" width="7.1796875" style="233" customWidth="1"/>
    <col min="21" max="22" width="4.453125" customWidth="1"/>
    <col min="23" max="23" width="5" customWidth="1"/>
    <col min="24" max="24" width="7.54296875" customWidth="1"/>
    <col min="25" max="25" width="7" customWidth="1"/>
    <col min="26" max="26" width="7.1796875" style="233" customWidth="1"/>
    <col min="27" max="28" width="4.453125" customWidth="1"/>
    <col min="29" max="29" width="5" customWidth="1"/>
    <col min="30" max="30" width="7.54296875" customWidth="1"/>
    <col min="31" max="31" width="7" customWidth="1"/>
    <col min="32" max="32" width="7.1796875" style="233" customWidth="1"/>
    <col min="34" max="34" width="1.81640625" customWidth="1"/>
  </cols>
  <sheetData>
    <row r="1" spans="1:35" ht="28.5" customHeight="1" x14ac:dyDescent="0.5">
      <c r="A1" s="357" t="s">
        <v>73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</row>
    <row r="2" spans="1:35" ht="15.5" x14ac:dyDescent="0.35">
      <c r="A2" s="358" t="s">
        <v>74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  <c r="AH2" s="358"/>
    </row>
    <row r="3" spans="1:35" ht="15.5" x14ac:dyDescent="0.35">
      <c r="A3" s="314" t="s">
        <v>56</v>
      </c>
      <c r="B3" s="355">
        <f>'Year 1'!B6:J6</f>
        <v>0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</row>
    <row r="4" spans="1:35" ht="16" thickBot="1" x14ac:dyDescent="0.4">
      <c r="A4" s="313" t="s">
        <v>57</v>
      </c>
      <c r="B4" s="356">
        <f>'Year 1'!B7:J7</f>
        <v>0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  <c r="AH4" s="356"/>
    </row>
    <row r="5" spans="1:35" ht="15.5" x14ac:dyDescent="0.35">
      <c r="A5" s="311"/>
      <c r="B5" s="312"/>
      <c r="C5" s="359" t="s">
        <v>62</v>
      </c>
      <c r="D5" s="359"/>
      <c r="E5" s="359"/>
      <c r="F5" s="359"/>
      <c r="G5" s="359"/>
      <c r="H5" s="360"/>
      <c r="I5" s="361" t="s">
        <v>63</v>
      </c>
      <c r="J5" s="359"/>
      <c r="K5" s="359"/>
      <c r="L5" s="359"/>
      <c r="M5" s="359"/>
      <c r="N5" s="360"/>
      <c r="O5" s="361" t="s">
        <v>64</v>
      </c>
      <c r="P5" s="359"/>
      <c r="Q5" s="359"/>
      <c r="R5" s="359"/>
      <c r="S5" s="359"/>
      <c r="T5" s="360"/>
      <c r="U5" s="361" t="s">
        <v>65</v>
      </c>
      <c r="V5" s="359"/>
      <c r="W5" s="359"/>
      <c r="X5" s="359"/>
      <c r="Y5" s="359"/>
      <c r="Z5" s="360"/>
      <c r="AA5" s="359" t="s">
        <v>66</v>
      </c>
      <c r="AB5" s="359"/>
      <c r="AC5" s="359"/>
      <c r="AD5" s="359"/>
      <c r="AE5" s="359"/>
      <c r="AF5" s="360"/>
      <c r="AG5" s="362" t="s">
        <v>75</v>
      </c>
      <c r="AH5" s="363"/>
      <c r="AI5" s="234"/>
    </row>
    <row r="6" spans="1:35" ht="24.75" customHeight="1" x14ac:dyDescent="0.25">
      <c r="A6" s="310"/>
      <c r="B6" s="235"/>
      <c r="C6" s="368" t="s">
        <v>3</v>
      </c>
      <c r="D6" s="368" t="s">
        <v>76</v>
      </c>
      <c r="E6" s="368" t="s">
        <v>77</v>
      </c>
      <c r="F6" s="368" t="s">
        <v>0</v>
      </c>
      <c r="G6" s="368" t="s">
        <v>14</v>
      </c>
      <c r="H6" s="373" t="s">
        <v>78</v>
      </c>
      <c r="I6" s="368" t="s">
        <v>3</v>
      </c>
      <c r="J6" s="368" t="s">
        <v>76</v>
      </c>
      <c r="K6" s="368" t="s">
        <v>77</v>
      </c>
      <c r="L6" s="368" t="s">
        <v>0</v>
      </c>
      <c r="M6" s="368" t="s">
        <v>14</v>
      </c>
      <c r="N6" s="373" t="s">
        <v>78</v>
      </c>
      <c r="O6" s="368" t="s">
        <v>3</v>
      </c>
      <c r="P6" s="368" t="s">
        <v>76</v>
      </c>
      <c r="Q6" s="368" t="s">
        <v>77</v>
      </c>
      <c r="R6" s="368" t="s">
        <v>0</v>
      </c>
      <c r="S6" s="368" t="s">
        <v>14</v>
      </c>
      <c r="T6" s="373" t="s">
        <v>78</v>
      </c>
      <c r="U6" s="376" t="s">
        <v>3</v>
      </c>
      <c r="V6" s="368" t="s">
        <v>76</v>
      </c>
      <c r="W6" s="368" t="s">
        <v>77</v>
      </c>
      <c r="X6" s="368" t="s">
        <v>0</v>
      </c>
      <c r="Y6" s="368" t="s">
        <v>14</v>
      </c>
      <c r="Z6" s="373" t="s">
        <v>78</v>
      </c>
      <c r="AA6" s="368" t="s">
        <v>3</v>
      </c>
      <c r="AB6" s="368" t="s">
        <v>76</v>
      </c>
      <c r="AC6" s="368" t="s">
        <v>77</v>
      </c>
      <c r="AD6" s="368" t="s">
        <v>0</v>
      </c>
      <c r="AE6" s="368" t="s">
        <v>14</v>
      </c>
      <c r="AF6" s="373" t="s">
        <v>78</v>
      </c>
      <c r="AG6" s="364"/>
      <c r="AH6" s="365"/>
    </row>
    <row r="7" spans="1:35" ht="12.75" customHeight="1" x14ac:dyDescent="0.25">
      <c r="A7" s="236"/>
      <c r="B7" s="237"/>
      <c r="C7" s="369"/>
      <c r="D7" s="369" t="s">
        <v>4</v>
      </c>
      <c r="E7" s="369"/>
      <c r="F7" s="371"/>
      <c r="G7" s="369"/>
      <c r="H7" s="374"/>
      <c r="I7" s="369"/>
      <c r="J7" s="369" t="s">
        <v>4</v>
      </c>
      <c r="K7" s="369"/>
      <c r="L7" s="371"/>
      <c r="M7" s="369"/>
      <c r="N7" s="374"/>
      <c r="O7" s="369"/>
      <c r="P7" s="369" t="s">
        <v>4</v>
      </c>
      <c r="Q7" s="369"/>
      <c r="R7" s="371"/>
      <c r="S7" s="369"/>
      <c r="T7" s="374"/>
      <c r="U7" s="377"/>
      <c r="V7" s="369" t="s">
        <v>4</v>
      </c>
      <c r="W7" s="369"/>
      <c r="X7" s="371"/>
      <c r="Y7" s="369"/>
      <c r="Z7" s="374"/>
      <c r="AA7" s="369"/>
      <c r="AB7" s="369" t="s">
        <v>4</v>
      </c>
      <c r="AC7" s="369"/>
      <c r="AD7" s="371"/>
      <c r="AE7" s="369"/>
      <c r="AF7" s="374"/>
      <c r="AG7" s="364"/>
      <c r="AH7" s="365"/>
    </row>
    <row r="8" spans="1:35" ht="12.75" customHeight="1" x14ac:dyDescent="0.25">
      <c r="A8" s="238"/>
      <c r="B8" s="239" t="s">
        <v>0</v>
      </c>
      <c r="C8" s="370" t="s">
        <v>3</v>
      </c>
      <c r="D8" s="370"/>
      <c r="E8" s="370"/>
      <c r="F8" s="372"/>
      <c r="G8" s="370"/>
      <c r="H8" s="375"/>
      <c r="I8" s="370" t="s">
        <v>3</v>
      </c>
      <c r="J8" s="370"/>
      <c r="K8" s="370"/>
      <c r="L8" s="372"/>
      <c r="M8" s="370"/>
      <c r="N8" s="375"/>
      <c r="O8" s="370" t="s">
        <v>3</v>
      </c>
      <c r="P8" s="370"/>
      <c r="Q8" s="370"/>
      <c r="R8" s="372"/>
      <c r="S8" s="370"/>
      <c r="T8" s="375"/>
      <c r="U8" s="378" t="s">
        <v>3</v>
      </c>
      <c r="V8" s="370"/>
      <c r="W8" s="370"/>
      <c r="X8" s="372"/>
      <c r="Y8" s="370"/>
      <c r="Z8" s="375"/>
      <c r="AA8" s="370" t="s">
        <v>3</v>
      </c>
      <c r="AB8" s="370"/>
      <c r="AC8" s="370"/>
      <c r="AD8" s="372"/>
      <c r="AE8" s="370"/>
      <c r="AF8" s="375"/>
      <c r="AG8" s="366"/>
      <c r="AH8" s="367"/>
    </row>
    <row r="9" spans="1:35" ht="23.25" customHeight="1" x14ac:dyDescent="0.3">
      <c r="A9" s="240" t="s">
        <v>79</v>
      </c>
      <c r="B9" s="291"/>
      <c r="C9" s="293"/>
      <c r="D9" s="293"/>
      <c r="E9" s="293"/>
      <c r="F9" s="293"/>
      <c r="G9" s="293"/>
      <c r="H9" s="241"/>
      <c r="I9" s="293"/>
      <c r="J9" s="293"/>
      <c r="K9" s="293"/>
      <c r="L9" s="293"/>
      <c r="M9" s="293"/>
      <c r="N9" s="242"/>
      <c r="O9" s="293"/>
      <c r="P9" s="293"/>
      <c r="Q9" s="293"/>
      <c r="R9" s="293"/>
      <c r="S9" s="293"/>
      <c r="T9" s="242"/>
      <c r="U9" s="243"/>
      <c r="V9" s="293"/>
      <c r="W9" s="293"/>
      <c r="X9" s="293"/>
      <c r="Y9" s="293"/>
      <c r="Z9" s="242"/>
      <c r="AA9" s="293"/>
      <c r="AB9" s="293"/>
      <c r="AC9" s="293"/>
      <c r="AD9" s="293"/>
      <c r="AE9" s="293"/>
      <c r="AF9" s="242"/>
      <c r="AG9" s="381"/>
      <c r="AH9" s="382"/>
    </row>
    <row r="10" spans="1:35" x14ac:dyDescent="0.25">
      <c r="A10" s="244"/>
      <c r="B10" s="290"/>
      <c r="C10" s="245"/>
      <c r="D10" s="306"/>
      <c r="E10" s="245">
        <f>C10*D10</f>
        <v>0</v>
      </c>
      <c r="F10" s="246">
        <f>E10*B10</f>
        <v>0</v>
      </c>
      <c r="G10" s="291">
        <f>('Year 1'!C12*F10)</f>
        <v>0</v>
      </c>
      <c r="H10" s="242">
        <f>F10+G10</f>
        <v>0</v>
      </c>
      <c r="I10" s="245"/>
      <c r="J10" s="306"/>
      <c r="K10" s="245">
        <f>I10*J10</f>
        <v>0</v>
      </c>
      <c r="L10" s="246">
        <f t="shared" ref="L10:L19" si="0">K10*B10</f>
        <v>0</v>
      </c>
      <c r="M10" s="291">
        <f>('Year 1'!C12*L10)</f>
        <v>0</v>
      </c>
      <c r="N10" s="242">
        <f>L10+M10</f>
        <v>0</v>
      </c>
      <c r="O10" s="245"/>
      <c r="P10" s="306"/>
      <c r="Q10" s="245">
        <f>O10*P10</f>
        <v>0</v>
      </c>
      <c r="R10" s="291">
        <f>B10*Q10</f>
        <v>0</v>
      </c>
      <c r="S10" s="291">
        <f>('Year 1'!C12*R10)</f>
        <v>0</v>
      </c>
      <c r="T10" s="242">
        <f>R10+S10</f>
        <v>0</v>
      </c>
      <c r="U10" s="247"/>
      <c r="V10" s="306"/>
      <c r="W10" s="245">
        <f>U10*V10</f>
        <v>0</v>
      </c>
      <c r="X10" s="291">
        <f>B10*W10</f>
        <v>0</v>
      </c>
      <c r="Y10" s="291">
        <f>('Year 1'!C12*X10)</f>
        <v>0</v>
      </c>
      <c r="Z10" s="242">
        <f>X10+Y10</f>
        <v>0</v>
      </c>
      <c r="AA10" s="245"/>
      <c r="AB10" s="306"/>
      <c r="AC10" s="245">
        <f>AA10*AB10</f>
        <v>0</v>
      </c>
      <c r="AD10" s="291">
        <f>B10*AC10</f>
        <v>0</v>
      </c>
      <c r="AE10" s="291">
        <f>('Year 1'!C12*AD10)</f>
        <v>0</v>
      </c>
      <c r="AF10" s="242">
        <f>AD10+AE10</f>
        <v>0</v>
      </c>
      <c r="AG10" s="379">
        <f>SUM(AF10+Z10+T10+N10+H10)</f>
        <v>0</v>
      </c>
      <c r="AH10" s="380"/>
    </row>
    <row r="11" spans="1:35" x14ac:dyDescent="0.25">
      <c r="A11" s="248"/>
      <c r="B11" s="290"/>
      <c r="C11" s="245"/>
      <c r="D11" s="306"/>
      <c r="E11" s="245">
        <f t="shared" ref="E11:E19" si="1">C11*D11</f>
        <v>0</v>
      </c>
      <c r="F11" s="246">
        <f t="shared" ref="F11:F19" si="2">E11*B11</f>
        <v>0</v>
      </c>
      <c r="G11" s="291">
        <f>('Year 1'!C13*F11)</f>
        <v>0</v>
      </c>
      <c r="H11" s="242">
        <f t="shared" ref="H11:H19" si="3">F11+G11</f>
        <v>0</v>
      </c>
      <c r="I11" s="245"/>
      <c r="J11" s="306"/>
      <c r="K11" s="245">
        <f t="shared" ref="K11:K19" si="4">I11*J11</f>
        <v>0</v>
      </c>
      <c r="L11" s="246">
        <f t="shared" si="0"/>
        <v>0</v>
      </c>
      <c r="M11" s="291">
        <f>('Year 1'!C13*L11)</f>
        <v>0</v>
      </c>
      <c r="N11" s="242">
        <f t="shared" ref="N11:N19" si="5">L11+M11</f>
        <v>0</v>
      </c>
      <c r="O11" s="245"/>
      <c r="P11" s="306"/>
      <c r="Q11" s="245">
        <f t="shared" ref="Q11:Q19" si="6">O11*P11</f>
        <v>0</v>
      </c>
      <c r="R11" s="246">
        <f t="shared" ref="R11:R19" si="7">Q11*B11</f>
        <v>0</v>
      </c>
      <c r="S11" s="291">
        <f>('Year 1'!C13*R11)</f>
        <v>0</v>
      </c>
      <c r="T11" s="242">
        <f t="shared" ref="T11:T19" si="8">R11+S11</f>
        <v>0</v>
      </c>
      <c r="U11" s="247"/>
      <c r="V11" s="306"/>
      <c r="W11" s="245">
        <f t="shared" ref="W11:W19" si="9">U11*V11</f>
        <v>0</v>
      </c>
      <c r="X11" s="246">
        <f t="shared" ref="X11:X19" si="10">W11*B11</f>
        <v>0</v>
      </c>
      <c r="Y11" s="291">
        <f>('Year 1'!C13*X11)</f>
        <v>0</v>
      </c>
      <c r="Z11" s="242">
        <f t="shared" ref="Z11:Z19" si="11">X11+Y11</f>
        <v>0</v>
      </c>
      <c r="AA11" s="245"/>
      <c r="AB11" s="306"/>
      <c r="AC11" s="245">
        <f t="shared" ref="AC11:AC19" si="12">AA11*AB11</f>
        <v>0</v>
      </c>
      <c r="AD11" s="246">
        <f t="shared" ref="AD11:AD19" si="13">AC11*B11</f>
        <v>0</v>
      </c>
      <c r="AE11" s="291">
        <f>('Year 1'!C13*AD11)</f>
        <v>0</v>
      </c>
      <c r="AF11" s="242">
        <f t="shared" ref="AF11:AF19" si="14">AD11+AE11</f>
        <v>0</v>
      </c>
      <c r="AG11" s="379">
        <f t="shared" ref="AG11:AG20" si="15">SUM(AF11+Z11+T11+N11+H11)</f>
        <v>0</v>
      </c>
      <c r="AH11" s="380"/>
    </row>
    <row r="12" spans="1:35" x14ac:dyDescent="0.25">
      <c r="A12" s="248"/>
      <c r="B12" s="290"/>
      <c r="C12" s="245"/>
      <c r="D12" s="306"/>
      <c r="E12" s="245">
        <f t="shared" si="1"/>
        <v>0</v>
      </c>
      <c r="F12" s="246">
        <f t="shared" si="2"/>
        <v>0</v>
      </c>
      <c r="G12" s="291">
        <f>('Year 1'!C14*F12)</f>
        <v>0</v>
      </c>
      <c r="H12" s="242">
        <f t="shared" si="3"/>
        <v>0</v>
      </c>
      <c r="I12" s="245"/>
      <c r="J12" s="306"/>
      <c r="K12" s="245">
        <f t="shared" si="4"/>
        <v>0</v>
      </c>
      <c r="L12" s="246">
        <f t="shared" si="0"/>
        <v>0</v>
      </c>
      <c r="M12" s="291">
        <f>('Year 1'!C14*L12)</f>
        <v>0</v>
      </c>
      <c r="N12" s="242">
        <f t="shared" si="5"/>
        <v>0</v>
      </c>
      <c r="O12" s="245"/>
      <c r="P12" s="306"/>
      <c r="Q12" s="245">
        <f t="shared" si="6"/>
        <v>0</v>
      </c>
      <c r="R12" s="246">
        <f t="shared" si="7"/>
        <v>0</v>
      </c>
      <c r="S12" s="291">
        <f>('Year 1'!C14*R12)</f>
        <v>0</v>
      </c>
      <c r="T12" s="242">
        <f t="shared" si="8"/>
        <v>0</v>
      </c>
      <c r="U12" s="247"/>
      <c r="V12" s="306"/>
      <c r="W12" s="245">
        <f t="shared" si="9"/>
        <v>0</v>
      </c>
      <c r="X12" s="246">
        <f t="shared" si="10"/>
        <v>0</v>
      </c>
      <c r="Y12" s="291">
        <f>('Year 1'!C14*X12)</f>
        <v>0</v>
      </c>
      <c r="Z12" s="242">
        <f t="shared" si="11"/>
        <v>0</v>
      </c>
      <c r="AA12" s="245"/>
      <c r="AB12" s="306"/>
      <c r="AC12" s="245">
        <f t="shared" si="12"/>
        <v>0</v>
      </c>
      <c r="AD12" s="246">
        <f t="shared" si="13"/>
        <v>0</v>
      </c>
      <c r="AE12" s="291">
        <f>('Year 1'!C14*AD12)</f>
        <v>0</v>
      </c>
      <c r="AF12" s="242">
        <f t="shared" si="14"/>
        <v>0</v>
      </c>
      <c r="AG12" s="379">
        <f t="shared" si="15"/>
        <v>0</v>
      </c>
      <c r="AH12" s="380"/>
    </row>
    <row r="13" spans="1:35" x14ac:dyDescent="0.25">
      <c r="A13" s="248"/>
      <c r="B13" s="290"/>
      <c r="C13" s="245"/>
      <c r="D13" s="306"/>
      <c r="E13" s="245">
        <f t="shared" si="1"/>
        <v>0</v>
      </c>
      <c r="F13" s="246">
        <f t="shared" si="2"/>
        <v>0</v>
      </c>
      <c r="G13" s="291">
        <f>('Year 1'!C15*F13)</f>
        <v>0</v>
      </c>
      <c r="H13" s="242">
        <f t="shared" si="3"/>
        <v>0</v>
      </c>
      <c r="I13" s="245"/>
      <c r="J13" s="306"/>
      <c r="K13" s="245">
        <f t="shared" si="4"/>
        <v>0</v>
      </c>
      <c r="L13" s="246">
        <f t="shared" si="0"/>
        <v>0</v>
      </c>
      <c r="M13" s="291">
        <f>('Year 1'!C15*L13)</f>
        <v>0</v>
      </c>
      <c r="N13" s="242">
        <f t="shared" si="5"/>
        <v>0</v>
      </c>
      <c r="O13" s="245"/>
      <c r="P13" s="306"/>
      <c r="Q13" s="245">
        <f t="shared" si="6"/>
        <v>0</v>
      </c>
      <c r="R13" s="246">
        <f t="shared" si="7"/>
        <v>0</v>
      </c>
      <c r="S13" s="291">
        <f>('Year 1'!C15*R13)</f>
        <v>0</v>
      </c>
      <c r="T13" s="242">
        <f t="shared" si="8"/>
        <v>0</v>
      </c>
      <c r="U13" s="247"/>
      <c r="V13" s="306"/>
      <c r="W13" s="245">
        <f t="shared" si="9"/>
        <v>0</v>
      </c>
      <c r="X13" s="246">
        <f t="shared" si="10"/>
        <v>0</v>
      </c>
      <c r="Y13" s="291">
        <f>('Year 1'!C15*X13)</f>
        <v>0</v>
      </c>
      <c r="Z13" s="242">
        <f t="shared" si="11"/>
        <v>0</v>
      </c>
      <c r="AA13" s="245"/>
      <c r="AB13" s="306"/>
      <c r="AC13" s="245">
        <f t="shared" si="12"/>
        <v>0</v>
      </c>
      <c r="AD13" s="246">
        <f t="shared" si="13"/>
        <v>0</v>
      </c>
      <c r="AE13" s="291">
        <f>('Year 1'!C15*AD13)</f>
        <v>0</v>
      </c>
      <c r="AF13" s="242">
        <f t="shared" si="14"/>
        <v>0</v>
      </c>
      <c r="AG13" s="379">
        <f t="shared" si="15"/>
        <v>0</v>
      </c>
      <c r="AH13" s="380"/>
    </row>
    <row r="14" spans="1:35" x14ac:dyDescent="0.25">
      <c r="A14" s="248"/>
      <c r="B14" s="290"/>
      <c r="C14" s="245"/>
      <c r="D14" s="306"/>
      <c r="E14" s="245">
        <f t="shared" si="1"/>
        <v>0</v>
      </c>
      <c r="F14" s="246">
        <f t="shared" si="2"/>
        <v>0</v>
      </c>
      <c r="G14" s="291">
        <f>('Year 1'!C16*F14)</f>
        <v>0</v>
      </c>
      <c r="H14" s="242">
        <f t="shared" si="3"/>
        <v>0</v>
      </c>
      <c r="I14" s="245"/>
      <c r="J14" s="306"/>
      <c r="K14" s="245">
        <f t="shared" si="4"/>
        <v>0</v>
      </c>
      <c r="L14" s="246">
        <f t="shared" si="0"/>
        <v>0</v>
      </c>
      <c r="M14" s="291">
        <f>('Year 1'!C16*L14)</f>
        <v>0</v>
      </c>
      <c r="N14" s="242">
        <f t="shared" si="5"/>
        <v>0</v>
      </c>
      <c r="O14" s="245"/>
      <c r="P14" s="306"/>
      <c r="Q14" s="245">
        <f t="shared" si="6"/>
        <v>0</v>
      </c>
      <c r="R14" s="246">
        <f t="shared" si="7"/>
        <v>0</v>
      </c>
      <c r="S14" s="291">
        <f>('Year 1'!C16*R14)</f>
        <v>0</v>
      </c>
      <c r="T14" s="242">
        <f t="shared" si="8"/>
        <v>0</v>
      </c>
      <c r="U14" s="247"/>
      <c r="V14" s="306"/>
      <c r="W14" s="245">
        <f t="shared" si="9"/>
        <v>0</v>
      </c>
      <c r="X14" s="246">
        <f t="shared" si="10"/>
        <v>0</v>
      </c>
      <c r="Y14" s="291">
        <f>('Year 1'!C16*X14)</f>
        <v>0</v>
      </c>
      <c r="Z14" s="242">
        <f t="shared" si="11"/>
        <v>0</v>
      </c>
      <c r="AA14" s="245"/>
      <c r="AB14" s="306"/>
      <c r="AC14" s="245">
        <f t="shared" si="12"/>
        <v>0</v>
      </c>
      <c r="AD14" s="246">
        <f t="shared" si="13"/>
        <v>0</v>
      </c>
      <c r="AE14" s="291">
        <f>('Year 1'!C16*AD14)</f>
        <v>0</v>
      </c>
      <c r="AF14" s="242">
        <f t="shared" si="14"/>
        <v>0</v>
      </c>
      <c r="AG14" s="379">
        <f t="shared" si="15"/>
        <v>0</v>
      </c>
      <c r="AH14" s="380"/>
    </row>
    <row r="15" spans="1:35" x14ac:dyDescent="0.25">
      <c r="A15" s="249"/>
      <c r="B15" s="290"/>
      <c r="C15" s="245"/>
      <c r="D15" s="306"/>
      <c r="E15" s="245">
        <f t="shared" si="1"/>
        <v>0</v>
      </c>
      <c r="F15" s="246">
        <f t="shared" si="2"/>
        <v>0</v>
      </c>
      <c r="G15" s="291">
        <f>('Year 1'!C17*F15)</f>
        <v>0</v>
      </c>
      <c r="H15" s="242">
        <f t="shared" si="3"/>
        <v>0</v>
      </c>
      <c r="I15" s="245"/>
      <c r="J15" s="306"/>
      <c r="K15" s="245">
        <f t="shared" si="4"/>
        <v>0</v>
      </c>
      <c r="L15" s="246">
        <f t="shared" si="0"/>
        <v>0</v>
      </c>
      <c r="M15" s="291">
        <f>('Year 1'!C17*L15)</f>
        <v>0</v>
      </c>
      <c r="N15" s="242">
        <f t="shared" si="5"/>
        <v>0</v>
      </c>
      <c r="O15" s="245"/>
      <c r="P15" s="306"/>
      <c r="Q15" s="245">
        <f t="shared" si="6"/>
        <v>0</v>
      </c>
      <c r="R15" s="246">
        <f t="shared" si="7"/>
        <v>0</v>
      </c>
      <c r="S15" s="291">
        <f>('Year 1'!C17*R15)</f>
        <v>0</v>
      </c>
      <c r="T15" s="242">
        <f t="shared" si="8"/>
        <v>0</v>
      </c>
      <c r="U15" s="247"/>
      <c r="V15" s="306"/>
      <c r="W15" s="245">
        <f t="shared" si="9"/>
        <v>0</v>
      </c>
      <c r="X15" s="246">
        <f t="shared" si="10"/>
        <v>0</v>
      </c>
      <c r="Y15" s="291">
        <f>('Year 1'!C17*X15)</f>
        <v>0</v>
      </c>
      <c r="Z15" s="242">
        <f t="shared" si="11"/>
        <v>0</v>
      </c>
      <c r="AA15" s="245"/>
      <c r="AB15" s="306"/>
      <c r="AC15" s="245">
        <f t="shared" si="12"/>
        <v>0</v>
      </c>
      <c r="AD15" s="246">
        <f t="shared" si="13"/>
        <v>0</v>
      </c>
      <c r="AE15" s="291">
        <f>('Year 1'!C17*AD15)</f>
        <v>0</v>
      </c>
      <c r="AF15" s="242">
        <f t="shared" si="14"/>
        <v>0</v>
      </c>
      <c r="AG15" s="379">
        <f t="shared" si="15"/>
        <v>0</v>
      </c>
      <c r="AH15" s="380"/>
    </row>
    <row r="16" spans="1:35" x14ac:dyDescent="0.25">
      <c r="A16" s="236"/>
      <c r="B16" s="290"/>
      <c r="C16" s="245"/>
      <c r="D16" s="306"/>
      <c r="E16" s="245">
        <f t="shared" si="1"/>
        <v>0</v>
      </c>
      <c r="F16" s="246">
        <f t="shared" si="2"/>
        <v>0</v>
      </c>
      <c r="G16" s="291">
        <f>('Year 1'!C18*F16)</f>
        <v>0</v>
      </c>
      <c r="H16" s="242">
        <f t="shared" si="3"/>
        <v>0</v>
      </c>
      <c r="I16" s="245"/>
      <c r="J16" s="306"/>
      <c r="K16" s="245">
        <f t="shared" si="4"/>
        <v>0</v>
      </c>
      <c r="L16" s="246">
        <f t="shared" si="0"/>
        <v>0</v>
      </c>
      <c r="M16" s="291">
        <f>('Year 1'!C18*L16)</f>
        <v>0</v>
      </c>
      <c r="N16" s="242">
        <f t="shared" si="5"/>
        <v>0</v>
      </c>
      <c r="O16" s="245"/>
      <c r="P16" s="306"/>
      <c r="Q16" s="245">
        <f t="shared" si="6"/>
        <v>0</v>
      </c>
      <c r="R16" s="246">
        <f t="shared" si="7"/>
        <v>0</v>
      </c>
      <c r="S16" s="291">
        <f>('Year 1'!C18*R16)</f>
        <v>0</v>
      </c>
      <c r="T16" s="242">
        <f t="shared" si="8"/>
        <v>0</v>
      </c>
      <c r="U16" s="247"/>
      <c r="V16" s="306"/>
      <c r="W16" s="245">
        <f t="shared" si="9"/>
        <v>0</v>
      </c>
      <c r="X16" s="246">
        <f t="shared" si="10"/>
        <v>0</v>
      </c>
      <c r="Y16" s="291">
        <f>('Year 1'!C18*X16)</f>
        <v>0</v>
      </c>
      <c r="Z16" s="242">
        <f t="shared" si="11"/>
        <v>0</v>
      </c>
      <c r="AA16" s="245"/>
      <c r="AB16" s="306"/>
      <c r="AC16" s="245">
        <f t="shared" si="12"/>
        <v>0</v>
      </c>
      <c r="AD16" s="246">
        <f t="shared" si="13"/>
        <v>0</v>
      </c>
      <c r="AE16" s="291">
        <f>('Year 1'!C18*AD16)</f>
        <v>0</v>
      </c>
      <c r="AF16" s="242">
        <f t="shared" si="14"/>
        <v>0</v>
      </c>
      <c r="AG16" s="379">
        <f t="shared" si="15"/>
        <v>0</v>
      </c>
      <c r="AH16" s="380"/>
    </row>
    <row r="17" spans="1:34" x14ac:dyDescent="0.25">
      <c r="A17" s="236"/>
      <c r="B17" s="290"/>
      <c r="C17" s="245"/>
      <c r="D17" s="306"/>
      <c r="E17" s="245">
        <f t="shared" si="1"/>
        <v>0</v>
      </c>
      <c r="F17" s="246">
        <f t="shared" si="2"/>
        <v>0</v>
      </c>
      <c r="G17" s="291">
        <f>('Year 1'!C19*F17)</f>
        <v>0</v>
      </c>
      <c r="H17" s="242">
        <f t="shared" si="3"/>
        <v>0</v>
      </c>
      <c r="I17" s="245"/>
      <c r="J17" s="306"/>
      <c r="K17" s="245">
        <f t="shared" si="4"/>
        <v>0</v>
      </c>
      <c r="L17" s="246">
        <f t="shared" si="0"/>
        <v>0</v>
      </c>
      <c r="M17" s="291">
        <f>('Year 1'!C19*L17)</f>
        <v>0</v>
      </c>
      <c r="N17" s="242">
        <f t="shared" si="5"/>
        <v>0</v>
      </c>
      <c r="O17" s="245"/>
      <c r="P17" s="306"/>
      <c r="Q17" s="245">
        <f t="shared" si="6"/>
        <v>0</v>
      </c>
      <c r="R17" s="246">
        <f t="shared" si="7"/>
        <v>0</v>
      </c>
      <c r="S17" s="291">
        <f>('Year 1'!C19*R17)</f>
        <v>0</v>
      </c>
      <c r="T17" s="242">
        <f t="shared" si="8"/>
        <v>0</v>
      </c>
      <c r="U17" s="247"/>
      <c r="V17" s="306"/>
      <c r="W17" s="245">
        <f t="shared" si="9"/>
        <v>0</v>
      </c>
      <c r="X17" s="246">
        <f t="shared" si="10"/>
        <v>0</v>
      </c>
      <c r="Y17" s="291">
        <f>('Year 1'!C19*X17)</f>
        <v>0</v>
      </c>
      <c r="Z17" s="242">
        <f t="shared" si="11"/>
        <v>0</v>
      </c>
      <c r="AA17" s="245"/>
      <c r="AB17" s="306"/>
      <c r="AC17" s="245">
        <f t="shared" si="12"/>
        <v>0</v>
      </c>
      <c r="AD17" s="246">
        <f t="shared" si="13"/>
        <v>0</v>
      </c>
      <c r="AE17" s="291">
        <f>('Year 1'!C19*AD17)</f>
        <v>0</v>
      </c>
      <c r="AF17" s="242">
        <f t="shared" si="14"/>
        <v>0</v>
      </c>
      <c r="AG17" s="379">
        <f t="shared" si="15"/>
        <v>0</v>
      </c>
      <c r="AH17" s="380"/>
    </row>
    <row r="18" spans="1:34" x14ac:dyDescent="0.25">
      <c r="A18" s="236"/>
      <c r="B18" s="290"/>
      <c r="C18" s="245"/>
      <c r="D18" s="306"/>
      <c r="E18" s="245">
        <f t="shared" si="1"/>
        <v>0</v>
      </c>
      <c r="F18" s="246">
        <f t="shared" si="2"/>
        <v>0</v>
      </c>
      <c r="G18" s="291">
        <f>('Year 1'!C20*F18)</f>
        <v>0</v>
      </c>
      <c r="H18" s="242">
        <f t="shared" si="3"/>
        <v>0</v>
      </c>
      <c r="I18" s="245"/>
      <c r="J18" s="306"/>
      <c r="K18" s="245">
        <f t="shared" si="4"/>
        <v>0</v>
      </c>
      <c r="L18" s="246">
        <f t="shared" si="0"/>
        <v>0</v>
      </c>
      <c r="M18" s="291">
        <f>('Year 1'!C20*L18)</f>
        <v>0</v>
      </c>
      <c r="N18" s="242">
        <f t="shared" si="5"/>
        <v>0</v>
      </c>
      <c r="O18" s="245"/>
      <c r="P18" s="306"/>
      <c r="Q18" s="245">
        <f t="shared" si="6"/>
        <v>0</v>
      </c>
      <c r="R18" s="246">
        <f t="shared" si="7"/>
        <v>0</v>
      </c>
      <c r="S18" s="291">
        <f>('Year 1'!C20*R18)</f>
        <v>0</v>
      </c>
      <c r="T18" s="242">
        <f t="shared" si="8"/>
        <v>0</v>
      </c>
      <c r="U18" s="247"/>
      <c r="V18" s="306"/>
      <c r="W18" s="245">
        <f t="shared" si="9"/>
        <v>0</v>
      </c>
      <c r="X18" s="246">
        <f t="shared" si="10"/>
        <v>0</v>
      </c>
      <c r="Y18" s="291">
        <f>('Year 1'!C20*X18)</f>
        <v>0</v>
      </c>
      <c r="Z18" s="242">
        <f t="shared" si="11"/>
        <v>0</v>
      </c>
      <c r="AA18" s="245"/>
      <c r="AB18" s="306"/>
      <c r="AC18" s="245">
        <f t="shared" si="12"/>
        <v>0</v>
      </c>
      <c r="AD18" s="246">
        <f t="shared" si="13"/>
        <v>0</v>
      </c>
      <c r="AE18" s="291">
        <f>('Year 1'!C20*AD18)</f>
        <v>0</v>
      </c>
      <c r="AF18" s="242">
        <f t="shared" si="14"/>
        <v>0</v>
      </c>
      <c r="AG18" s="379">
        <f t="shared" si="15"/>
        <v>0</v>
      </c>
      <c r="AH18" s="380"/>
    </row>
    <row r="19" spans="1:34" x14ac:dyDescent="0.25">
      <c r="A19" s="250"/>
      <c r="B19" s="304"/>
      <c r="C19" s="251"/>
      <c r="D19" s="307"/>
      <c r="E19" s="251">
        <f t="shared" si="1"/>
        <v>0</v>
      </c>
      <c r="F19" s="252">
        <f t="shared" si="2"/>
        <v>0</v>
      </c>
      <c r="G19" s="294">
        <f>('Year 1'!C21*F19)</f>
        <v>0</v>
      </c>
      <c r="H19" s="295">
        <f t="shared" si="3"/>
        <v>0</v>
      </c>
      <c r="I19" s="251"/>
      <c r="J19" s="307"/>
      <c r="K19" s="251">
        <f t="shared" si="4"/>
        <v>0</v>
      </c>
      <c r="L19" s="252">
        <f t="shared" si="0"/>
        <v>0</v>
      </c>
      <c r="M19" s="294">
        <f>('Year 1'!C21*L19)</f>
        <v>0</v>
      </c>
      <c r="N19" s="295">
        <f t="shared" si="5"/>
        <v>0</v>
      </c>
      <c r="O19" s="251"/>
      <c r="P19" s="307"/>
      <c r="Q19" s="251">
        <f t="shared" si="6"/>
        <v>0</v>
      </c>
      <c r="R19" s="252">
        <f t="shared" si="7"/>
        <v>0</v>
      </c>
      <c r="S19" s="294">
        <f>('Year 1'!C21*R19)</f>
        <v>0</v>
      </c>
      <c r="T19" s="295">
        <f t="shared" si="8"/>
        <v>0</v>
      </c>
      <c r="U19" s="253"/>
      <c r="V19" s="307"/>
      <c r="W19" s="251">
        <f t="shared" si="9"/>
        <v>0</v>
      </c>
      <c r="X19" s="252">
        <f t="shared" si="10"/>
        <v>0</v>
      </c>
      <c r="Y19" s="294">
        <f>('Year 1'!C21*X19)</f>
        <v>0</v>
      </c>
      <c r="Z19" s="295">
        <f t="shared" si="11"/>
        <v>0</v>
      </c>
      <c r="AA19" s="251"/>
      <c r="AB19" s="307"/>
      <c r="AC19" s="251">
        <f t="shared" si="12"/>
        <v>0</v>
      </c>
      <c r="AD19" s="252">
        <f t="shared" si="13"/>
        <v>0</v>
      </c>
      <c r="AE19" s="294">
        <f>('Year 1'!C21*AD19)</f>
        <v>0</v>
      </c>
      <c r="AF19" s="295">
        <f t="shared" si="14"/>
        <v>0</v>
      </c>
      <c r="AG19" s="383">
        <f t="shared" si="15"/>
        <v>0</v>
      </c>
      <c r="AH19" s="384"/>
    </row>
    <row r="20" spans="1:34" ht="18.75" customHeight="1" x14ac:dyDescent="0.3">
      <c r="A20" s="254" t="s">
        <v>1</v>
      </c>
      <c r="B20" s="255"/>
      <c r="C20" s="256"/>
      <c r="D20" s="308"/>
      <c r="E20" s="256">
        <f>SUM(E10:E19)</f>
        <v>0</v>
      </c>
      <c r="F20" s="256"/>
      <c r="G20" s="256"/>
      <c r="H20" s="257">
        <f>SUM(H10:H19)</f>
        <v>0</v>
      </c>
      <c r="I20" s="256"/>
      <c r="J20" s="308"/>
      <c r="K20" s="256">
        <f>SUM(K10:K19)</f>
        <v>0</v>
      </c>
      <c r="L20" s="256"/>
      <c r="M20" s="256"/>
      <c r="N20" s="257">
        <f>SUM(N10:N19)</f>
        <v>0</v>
      </c>
      <c r="O20" s="256"/>
      <c r="P20" s="308"/>
      <c r="Q20" s="256">
        <f>SUM(Q10:Q19)</f>
        <v>0</v>
      </c>
      <c r="R20" s="256"/>
      <c r="S20" s="256"/>
      <c r="T20" s="257">
        <f>SUM(T10:T19)</f>
        <v>0</v>
      </c>
      <c r="U20" s="258"/>
      <c r="V20" s="308"/>
      <c r="W20" s="256">
        <f>SUM(W10:W19)</f>
        <v>0</v>
      </c>
      <c r="X20" s="256"/>
      <c r="Y20" s="256"/>
      <c r="Z20" s="257">
        <f>SUM(Z10:Z19)</f>
        <v>0</v>
      </c>
      <c r="AA20" s="256"/>
      <c r="AB20" s="308"/>
      <c r="AC20" s="256">
        <f>SUM(AC10:AC19)</f>
        <v>0</v>
      </c>
      <c r="AD20" s="256"/>
      <c r="AE20" s="256"/>
      <c r="AF20" s="257">
        <f>SUM(AF10:AF19)</f>
        <v>0</v>
      </c>
      <c r="AG20" s="385">
        <f t="shared" si="15"/>
        <v>0</v>
      </c>
      <c r="AH20" s="386"/>
    </row>
    <row r="21" spans="1:34" ht="36" customHeight="1" x14ac:dyDescent="0.3">
      <c r="A21" s="259" t="s">
        <v>97</v>
      </c>
      <c r="B21" s="246"/>
      <c r="C21" s="245"/>
      <c r="D21" s="306"/>
      <c r="E21" s="245"/>
      <c r="F21" s="245"/>
      <c r="G21" s="340" t="s">
        <v>94</v>
      </c>
      <c r="H21" s="260"/>
      <c r="I21" s="245"/>
      <c r="J21" s="306"/>
      <c r="K21" s="245"/>
      <c r="L21" s="245"/>
      <c r="M21" s="340" t="s">
        <v>94</v>
      </c>
      <c r="N21" s="260"/>
      <c r="O21" s="245"/>
      <c r="P21" s="306"/>
      <c r="Q21" s="245"/>
      <c r="R21" s="245"/>
      <c r="S21" s="340" t="s">
        <v>94</v>
      </c>
      <c r="T21" s="261"/>
      <c r="U21" s="247"/>
      <c r="V21" s="306"/>
      <c r="W21" s="245"/>
      <c r="X21" s="245"/>
      <c r="Y21" s="340" t="s">
        <v>94</v>
      </c>
      <c r="Z21" s="260"/>
      <c r="AA21" s="245"/>
      <c r="AB21" s="306"/>
      <c r="AC21" s="245"/>
      <c r="AD21" s="245"/>
      <c r="AE21" s="340" t="s">
        <v>94</v>
      </c>
      <c r="AF21" s="260"/>
      <c r="AG21" s="387"/>
      <c r="AH21" s="380"/>
    </row>
    <row r="22" spans="1:34" x14ac:dyDescent="0.25">
      <c r="A22" s="236"/>
      <c r="B22" s="290"/>
      <c r="C22" s="245"/>
      <c r="D22" s="306"/>
      <c r="E22" s="245">
        <f t="shared" ref="E22:E27" si="16">C22*D22</f>
        <v>0</v>
      </c>
      <c r="F22" s="245">
        <f>E22*B22</f>
        <v>0</v>
      </c>
      <c r="G22" s="245"/>
      <c r="H22" s="260">
        <f>G22+F22</f>
        <v>0</v>
      </c>
      <c r="I22" s="245"/>
      <c r="J22" s="306"/>
      <c r="K22" s="245">
        <f t="shared" ref="K22:K27" si="17">I22*J22</f>
        <v>0</v>
      </c>
      <c r="L22" s="245">
        <f>K22*B22</f>
        <v>0</v>
      </c>
      <c r="M22" s="245"/>
      <c r="N22" s="260">
        <f>M22+L22</f>
        <v>0</v>
      </c>
      <c r="O22" s="245"/>
      <c r="P22" s="306"/>
      <c r="Q22" s="245">
        <f t="shared" ref="Q22:Q27" si="18">O22*P22</f>
        <v>0</v>
      </c>
      <c r="R22" s="245">
        <f>Q22*B22</f>
        <v>0</v>
      </c>
      <c r="S22" s="245"/>
      <c r="T22" s="260">
        <f>S22+R22</f>
        <v>0</v>
      </c>
      <c r="U22" s="247"/>
      <c r="V22" s="306"/>
      <c r="W22" s="245">
        <f t="shared" ref="W22:W27" si="19">U22*V22</f>
        <v>0</v>
      </c>
      <c r="X22" s="245">
        <f>W22*B22</f>
        <v>0</v>
      </c>
      <c r="Y22" s="245"/>
      <c r="Z22" s="260">
        <f>Y22+X22</f>
        <v>0</v>
      </c>
      <c r="AA22" s="245"/>
      <c r="AB22" s="306"/>
      <c r="AC22" s="245">
        <f t="shared" ref="AC22:AC27" si="20">AA22*AB22</f>
        <v>0</v>
      </c>
      <c r="AD22" s="245">
        <f>AC22*B22</f>
        <v>0</v>
      </c>
      <c r="AE22" s="245"/>
      <c r="AF22" s="260">
        <f>AE22+AD22</f>
        <v>0</v>
      </c>
      <c r="AG22" s="379">
        <f>SUM(AF22+Z22+T22+N22+H22)</f>
        <v>0</v>
      </c>
      <c r="AH22" s="380"/>
    </row>
    <row r="23" spans="1:34" x14ac:dyDescent="0.25">
      <c r="A23" s="236"/>
      <c r="B23" s="290"/>
      <c r="C23" s="245"/>
      <c r="D23" s="306"/>
      <c r="E23" s="245">
        <f t="shared" si="16"/>
        <v>0</v>
      </c>
      <c r="F23" s="245">
        <f t="shared" ref="F23:F27" si="21">E23*B23</f>
        <v>0</v>
      </c>
      <c r="G23" s="245"/>
      <c r="H23" s="260">
        <f t="shared" ref="H23:H27" si="22">G23+F23</f>
        <v>0</v>
      </c>
      <c r="I23" s="245"/>
      <c r="J23" s="306"/>
      <c r="K23" s="245">
        <f t="shared" si="17"/>
        <v>0</v>
      </c>
      <c r="L23" s="245">
        <f t="shared" ref="L23:L27" si="23">K23*B23</f>
        <v>0</v>
      </c>
      <c r="M23" s="245"/>
      <c r="N23" s="260">
        <f t="shared" ref="N23:N27" si="24">M23+L23</f>
        <v>0</v>
      </c>
      <c r="O23" s="245"/>
      <c r="P23" s="306"/>
      <c r="Q23" s="245">
        <f t="shared" si="18"/>
        <v>0</v>
      </c>
      <c r="R23" s="245">
        <f t="shared" ref="R23:R27" si="25">Q23*B23</f>
        <v>0</v>
      </c>
      <c r="S23" s="245"/>
      <c r="T23" s="260">
        <f t="shared" ref="T23:T27" si="26">S23+R23</f>
        <v>0</v>
      </c>
      <c r="U23" s="247"/>
      <c r="V23" s="306"/>
      <c r="W23" s="245">
        <f t="shared" si="19"/>
        <v>0</v>
      </c>
      <c r="X23" s="245">
        <f t="shared" ref="X23:X27" si="27">W23*B23</f>
        <v>0</v>
      </c>
      <c r="Y23" s="245"/>
      <c r="Z23" s="260">
        <f t="shared" ref="Z23:Z27" si="28">Y23+X23</f>
        <v>0</v>
      </c>
      <c r="AA23" s="245"/>
      <c r="AB23" s="306"/>
      <c r="AC23" s="245">
        <f t="shared" si="20"/>
        <v>0</v>
      </c>
      <c r="AD23" s="245">
        <f t="shared" ref="AD23:AD27" si="29">AC23*B23</f>
        <v>0</v>
      </c>
      <c r="AE23" s="245"/>
      <c r="AF23" s="260">
        <f t="shared" ref="AF23:AF27" si="30">AE23+AD23</f>
        <v>0</v>
      </c>
      <c r="AG23" s="379">
        <f t="shared" ref="AG23:AG27" si="31">SUM(AF23+Z23+T23+N23+H23)</f>
        <v>0</v>
      </c>
      <c r="AH23" s="380"/>
    </row>
    <row r="24" spans="1:34" x14ac:dyDescent="0.25">
      <c r="A24" s="236"/>
      <c r="B24" s="290"/>
      <c r="C24" s="245"/>
      <c r="D24" s="306"/>
      <c r="E24" s="245">
        <f t="shared" si="16"/>
        <v>0</v>
      </c>
      <c r="F24" s="245">
        <f t="shared" si="21"/>
        <v>0</v>
      </c>
      <c r="G24" s="245"/>
      <c r="H24" s="260">
        <f t="shared" si="22"/>
        <v>0</v>
      </c>
      <c r="I24" s="245"/>
      <c r="J24" s="306"/>
      <c r="K24" s="245">
        <f t="shared" si="17"/>
        <v>0</v>
      </c>
      <c r="L24" s="245">
        <f t="shared" si="23"/>
        <v>0</v>
      </c>
      <c r="M24" s="245"/>
      <c r="N24" s="260">
        <f t="shared" si="24"/>
        <v>0</v>
      </c>
      <c r="O24" s="245"/>
      <c r="P24" s="306"/>
      <c r="Q24" s="245">
        <f t="shared" si="18"/>
        <v>0</v>
      </c>
      <c r="R24" s="245">
        <f t="shared" si="25"/>
        <v>0</v>
      </c>
      <c r="S24" s="245"/>
      <c r="T24" s="260">
        <f t="shared" si="26"/>
        <v>0</v>
      </c>
      <c r="U24" s="247"/>
      <c r="V24" s="306"/>
      <c r="W24" s="245">
        <f t="shared" si="19"/>
        <v>0</v>
      </c>
      <c r="X24" s="245">
        <f t="shared" si="27"/>
        <v>0</v>
      </c>
      <c r="Y24" s="245"/>
      <c r="Z24" s="260">
        <f t="shared" si="28"/>
        <v>0</v>
      </c>
      <c r="AA24" s="245"/>
      <c r="AB24" s="306"/>
      <c r="AC24" s="245">
        <f t="shared" si="20"/>
        <v>0</v>
      </c>
      <c r="AD24" s="245">
        <f t="shared" si="29"/>
        <v>0</v>
      </c>
      <c r="AE24" s="245"/>
      <c r="AF24" s="260">
        <f t="shared" si="30"/>
        <v>0</v>
      </c>
      <c r="AG24" s="379">
        <f t="shared" si="31"/>
        <v>0</v>
      </c>
      <c r="AH24" s="380"/>
    </row>
    <row r="25" spans="1:34" x14ac:dyDescent="0.25">
      <c r="A25" s="236"/>
      <c r="B25" s="290"/>
      <c r="C25" s="245"/>
      <c r="D25" s="306"/>
      <c r="E25" s="245">
        <f t="shared" si="16"/>
        <v>0</v>
      </c>
      <c r="F25" s="245">
        <f t="shared" si="21"/>
        <v>0</v>
      </c>
      <c r="G25" s="245"/>
      <c r="H25" s="260">
        <f t="shared" si="22"/>
        <v>0</v>
      </c>
      <c r="I25" s="245"/>
      <c r="J25" s="306"/>
      <c r="K25" s="245">
        <f t="shared" si="17"/>
        <v>0</v>
      </c>
      <c r="L25" s="245">
        <f t="shared" si="23"/>
        <v>0</v>
      </c>
      <c r="M25" s="245"/>
      <c r="N25" s="260">
        <f t="shared" si="24"/>
        <v>0</v>
      </c>
      <c r="O25" s="245"/>
      <c r="P25" s="306"/>
      <c r="Q25" s="245">
        <f t="shared" si="18"/>
        <v>0</v>
      </c>
      <c r="R25" s="245">
        <f t="shared" si="25"/>
        <v>0</v>
      </c>
      <c r="S25" s="245"/>
      <c r="T25" s="260">
        <f t="shared" si="26"/>
        <v>0</v>
      </c>
      <c r="U25" s="247"/>
      <c r="V25" s="306"/>
      <c r="W25" s="245">
        <f t="shared" si="19"/>
        <v>0</v>
      </c>
      <c r="X25" s="245">
        <f t="shared" si="27"/>
        <v>0</v>
      </c>
      <c r="Y25" s="245"/>
      <c r="Z25" s="260">
        <f t="shared" si="28"/>
        <v>0</v>
      </c>
      <c r="AA25" s="245"/>
      <c r="AB25" s="306"/>
      <c r="AC25" s="245">
        <f t="shared" si="20"/>
        <v>0</v>
      </c>
      <c r="AD25" s="245">
        <f t="shared" si="29"/>
        <v>0</v>
      </c>
      <c r="AE25" s="245"/>
      <c r="AF25" s="260">
        <f t="shared" si="30"/>
        <v>0</v>
      </c>
      <c r="AG25" s="379">
        <f t="shared" si="31"/>
        <v>0</v>
      </c>
      <c r="AH25" s="380"/>
    </row>
    <row r="26" spans="1:34" x14ac:dyDescent="0.25">
      <c r="A26" s="236"/>
      <c r="B26" s="290"/>
      <c r="C26" s="245"/>
      <c r="D26" s="306"/>
      <c r="E26" s="245">
        <f t="shared" si="16"/>
        <v>0</v>
      </c>
      <c r="F26" s="245">
        <f t="shared" si="21"/>
        <v>0</v>
      </c>
      <c r="G26" s="245"/>
      <c r="H26" s="260">
        <f t="shared" si="22"/>
        <v>0</v>
      </c>
      <c r="I26" s="245"/>
      <c r="J26" s="306"/>
      <c r="K26" s="245">
        <f t="shared" si="17"/>
        <v>0</v>
      </c>
      <c r="L26" s="245">
        <f t="shared" si="23"/>
        <v>0</v>
      </c>
      <c r="M26" s="245"/>
      <c r="N26" s="260">
        <f t="shared" si="24"/>
        <v>0</v>
      </c>
      <c r="O26" s="245"/>
      <c r="P26" s="306"/>
      <c r="Q26" s="245">
        <f t="shared" si="18"/>
        <v>0</v>
      </c>
      <c r="R26" s="245">
        <f t="shared" si="25"/>
        <v>0</v>
      </c>
      <c r="S26" s="245"/>
      <c r="T26" s="260">
        <f t="shared" si="26"/>
        <v>0</v>
      </c>
      <c r="U26" s="247"/>
      <c r="V26" s="306"/>
      <c r="W26" s="245">
        <f t="shared" si="19"/>
        <v>0</v>
      </c>
      <c r="X26" s="245">
        <f t="shared" si="27"/>
        <v>0</v>
      </c>
      <c r="Y26" s="245"/>
      <c r="Z26" s="260">
        <f t="shared" si="28"/>
        <v>0</v>
      </c>
      <c r="AA26" s="245"/>
      <c r="AB26" s="306"/>
      <c r="AC26" s="245">
        <f t="shared" si="20"/>
        <v>0</v>
      </c>
      <c r="AD26" s="245">
        <f t="shared" si="29"/>
        <v>0</v>
      </c>
      <c r="AE26" s="245"/>
      <c r="AF26" s="260">
        <f t="shared" si="30"/>
        <v>0</v>
      </c>
      <c r="AG26" s="379">
        <f t="shared" si="31"/>
        <v>0</v>
      </c>
      <c r="AH26" s="380"/>
    </row>
    <row r="27" spans="1:34" x14ac:dyDescent="0.25">
      <c r="A27" s="250"/>
      <c r="B27" s="290"/>
      <c r="C27" s="251"/>
      <c r="D27" s="307"/>
      <c r="E27" s="251">
        <f t="shared" si="16"/>
        <v>0</v>
      </c>
      <c r="F27" s="245">
        <f t="shared" si="21"/>
        <v>0</v>
      </c>
      <c r="G27" s="245"/>
      <c r="H27" s="260">
        <f t="shared" si="22"/>
        <v>0</v>
      </c>
      <c r="I27" s="251"/>
      <c r="J27" s="307"/>
      <c r="K27" s="251">
        <f t="shared" si="17"/>
        <v>0</v>
      </c>
      <c r="L27" s="251">
        <f t="shared" si="23"/>
        <v>0</v>
      </c>
      <c r="M27" s="245"/>
      <c r="N27" s="260">
        <f t="shared" si="24"/>
        <v>0</v>
      </c>
      <c r="O27" s="251"/>
      <c r="P27" s="307"/>
      <c r="Q27" s="251">
        <f t="shared" si="18"/>
        <v>0</v>
      </c>
      <c r="R27" s="245">
        <f t="shared" si="25"/>
        <v>0</v>
      </c>
      <c r="S27" s="245"/>
      <c r="T27" s="260">
        <f t="shared" si="26"/>
        <v>0</v>
      </c>
      <c r="U27" s="253"/>
      <c r="V27" s="307"/>
      <c r="W27" s="251">
        <f t="shared" si="19"/>
        <v>0</v>
      </c>
      <c r="X27" s="245">
        <f t="shared" si="27"/>
        <v>0</v>
      </c>
      <c r="Y27" s="245"/>
      <c r="Z27" s="260">
        <f t="shared" si="28"/>
        <v>0</v>
      </c>
      <c r="AA27" s="251"/>
      <c r="AB27" s="307"/>
      <c r="AC27" s="251">
        <f t="shared" si="20"/>
        <v>0</v>
      </c>
      <c r="AD27" s="245">
        <f t="shared" si="29"/>
        <v>0</v>
      </c>
      <c r="AE27" s="245"/>
      <c r="AF27" s="260">
        <f t="shared" si="30"/>
        <v>0</v>
      </c>
      <c r="AG27" s="383">
        <f t="shared" si="31"/>
        <v>0</v>
      </c>
      <c r="AH27" s="384"/>
    </row>
    <row r="28" spans="1:34" ht="20.25" customHeight="1" x14ac:dyDescent="0.3">
      <c r="A28" s="262" t="s">
        <v>1</v>
      </c>
      <c r="B28" s="255"/>
      <c r="C28" s="263"/>
      <c r="D28" s="263"/>
      <c r="E28" s="263">
        <f>SUM(E22:E27)</f>
        <v>0</v>
      </c>
      <c r="F28" s="263"/>
      <c r="G28" s="263"/>
      <c r="H28" s="264">
        <f>SUM(H22:H27)</f>
        <v>0</v>
      </c>
      <c r="I28" s="263"/>
      <c r="J28" s="263"/>
      <c r="K28" s="263">
        <f>SUM(K22:K27)</f>
        <v>0</v>
      </c>
      <c r="L28" s="263"/>
      <c r="M28" s="263"/>
      <c r="N28" s="264">
        <f>SUM(N22:N27)</f>
        <v>0</v>
      </c>
      <c r="O28" s="263"/>
      <c r="P28" s="263"/>
      <c r="Q28" s="263">
        <f>SUM(Q22:Q27)</f>
        <v>0</v>
      </c>
      <c r="R28" s="263"/>
      <c r="S28" s="263"/>
      <c r="T28" s="264">
        <f>SUM(T22:T27)</f>
        <v>0</v>
      </c>
      <c r="U28" s="265"/>
      <c r="V28" s="263"/>
      <c r="W28" s="263">
        <f>SUM(W22:W27)</f>
        <v>0</v>
      </c>
      <c r="X28" s="263"/>
      <c r="Y28" s="263"/>
      <c r="Z28" s="264">
        <f>SUM(Z22:Z27)</f>
        <v>0</v>
      </c>
      <c r="AA28" s="263"/>
      <c r="AB28" s="263"/>
      <c r="AC28" s="263">
        <f>SUM(AC22:AC27)</f>
        <v>0</v>
      </c>
      <c r="AD28" s="263"/>
      <c r="AE28" s="263"/>
      <c r="AF28" s="264">
        <f>SUM(AF22:AF27)</f>
        <v>0</v>
      </c>
      <c r="AG28" s="388">
        <f>SUM(AG22:AH27)</f>
        <v>0</v>
      </c>
      <c r="AH28" s="389"/>
    </row>
    <row r="29" spans="1:34" ht="24" customHeight="1" x14ac:dyDescent="0.3">
      <c r="A29" s="266" t="s">
        <v>67</v>
      </c>
      <c r="B29" s="267"/>
      <c r="C29" s="268"/>
      <c r="D29" s="268"/>
      <c r="E29" s="268"/>
      <c r="F29" s="268"/>
      <c r="G29" s="268"/>
      <c r="H29" s="269">
        <f>H20+H28</f>
        <v>0</v>
      </c>
      <c r="I29" s="268"/>
      <c r="J29" s="268"/>
      <c r="K29" s="268"/>
      <c r="L29" s="268"/>
      <c r="M29" s="268"/>
      <c r="N29" s="269">
        <f>N20+N28</f>
        <v>0</v>
      </c>
      <c r="O29" s="268"/>
      <c r="P29" s="268"/>
      <c r="Q29" s="268"/>
      <c r="R29" s="268"/>
      <c r="S29" s="268"/>
      <c r="T29" s="269">
        <f>T20+T28</f>
        <v>0</v>
      </c>
      <c r="U29" s="270"/>
      <c r="V29" s="268"/>
      <c r="W29" s="268"/>
      <c r="X29" s="268"/>
      <c r="Y29" s="268"/>
      <c r="Z29" s="269">
        <f>Z20+Z28</f>
        <v>0</v>
      </c>
      <c r="AA29" s="268"/>
      <c r="AB29" s="268"/>
      <c r="AC29" s="268"/>
      <c r="AD29" s="268"/>
      <c r="AE29" s="268"/>
      <c r="AF29" s="269">
        <f>AF20+AF28</f>
        <v>0</v>
      </c>
      <c r="AG29" s="390">
        <f>AG20+AG28</f>
        <v>0</v>
      </c>
      <c r="AH29" s="391"/>
    </row>
    <row r="30" spans="1:34" ht="26.25" customHeight="1" x14ac:dyDescent="0.3">
      <c r="A30" s="259" t="s">
        <v>81</v>
      </c>
      <c r="B30" s="271"/>
      <c r="C30" s="245"/>
      <c r="D30" s="272"/>
      <c r="E30" s="245"/>
      <c r="F30" s="245"/>
      <c r="H30" s="305" t="s">
        <v>80</v>
      </c>
      <c r="I30" s="245"/>
      <c r="J30" s="245"/>
      <c r="K30" s="245"/>
      <c r="L30" s="245"/>
      <c r="M30" s="324"/>
      <c r="N30" s="305" t="s">
        <v>80</v>
      </c>
      <c r="O30" s="245"/>
      <c r="P30" s="245"/>
      <c r="Q30" s="245"/>
      <c r="R30" s="245"/>
      <c r="T30" s="330" t="s">
        <v>80</v>
      </c>
      <c r="U30" s="245"/>
      <c r="V30" s="245"/>
      <c r="W30" s="245"/>
      <c r="X30" s="245"/>
      <c r="Z30" s="330" t="s">
        <v>80</v>
      </c>
      <c r="AA30" s="245"/>
      <c r="AB30" s="245"/>
      <c r="AC30" s="245"/>
      <c r="AD30" s="245"/>
      <c r="AF30" s="324" t="s">
        <v>80</v>
      </c>
      <c r="AG30" s="392"/>
      <c r="AH30" s="393"/>
    </row>
    <row r="31" spans="1:34" ht="13" x14ac:dyDescent="0.3">
      <c r="A31" s="273"/>
      <c r="B31" s="246"/>
      <c r="C31" s="245"/>
      <c r="D31" s="245"/>
      <c r="E31" s="245"/>
      <c r="F31" s="245"/>
      <c r="G31" s="317"/>
      <c r="H31" s="318"/>
      <c r="I31" s="245"/>
      <c r="J31" s="245"/>
      <c r="K31" s="245"/>
      <c r="L31" s="245"/>
      <c r="M31" s="317"/>
      <c r="N31" s="318"/>
      <c r="O31" s="245"/>
      <c r="P31" s="245"/>
      <c r="Q31" s="245"/>
      <c r="R31" s="245"/>
      <c r="S31" s="317"/>
      <c r="T31" s="318"/>
      <c r="U31" s="245"/>
      <c r="V31" s="245"/>
      <c r="W31" s="245"/>
      <c r="X31" s="245"/>
      <c r="Y31" s="317"/>
      <c r="Z31" s="318"/>
      <c r="AA31" s="245"/>
      <c r="AB31" s="245"/>
      <c r="AC31" s="245"/>
      <c r="AD31" s="245"/>
      <c r="AE31" s="317"/>
      <c r="AF31" s="318"/>
      <c r="AG31" s="379">
        <f t="shared" ref="AG31:AG35" si="32">SUM(AF31+Z31+T31+N31+H31)</f>
        <v>0</v>
      </c>
      <c r="AH31" s="380"/>
    </row>
    <row r="32" spans="1:34" ht="13" x14ac:dyDescent="0.3">
      <c r="A32" s="273"/>
      <c r="B32" s="246"/>
      <c r="C32" s="245"/>
      <c r="D32" s="245"/>
      <c r="E32" s="245"/>
      <c r="F32" s="245"/>
      <c r="G32" s="317"/>
      <c r="H32" s="318"/>
      <c r="I32" s="245"/>
      <c r="J32" s="245"/>
      <c r="K32" s="245"/>
      <c r="L32" s="245"/>
      <c r="M32" s="317"/>
      <c r="N32" s="318"/>
      <c r="O32" s="245"/>
      <c r="P32" s="245"/>
      <c r="Q32" s="245"/>
      <c r="R32" s="245"/>
      <c r="S32" s="317"/>
      <c r="T32" s="318"/>
      <c r="U32" s="245"/>
      <c r="V32" s="245"/>
      <c r="W32" s="245"/>
      <c r="X32" s="245"/>
      <c r="Y32" s="317"/>
      <c r="Z32" s="318"/>
      <c r="AA32" s="245"/>
      <c r="AB32" s="245"/>
      <c r="AC32" s="245"/>
      <c r="AD32" s="245"/>
      <c r="AE32" s="317"/>
      <c r="AF32" s="318"/>
      <c r="AG32" s="379">
        <f t="shared" si="32"/>
        <v>0</v>
      </c>
      <c r="AH32" s="380"/>
    </row>
    <row r="33" spans="1:34" x14ac:dyDescent="0.25">
      <c r="A33" s="236"/>
      <c r="B33" s="246"/>
      <c r="C33" s="245"/>
      <c r="D33" s="245"/>
      <c r="E33" s="245"/>
      <c r="F33" s="245"/>
      <c r="G33" s="317"/>
      <c r="H33" s="318"/>
      <c r="I33" s="245"/>
      <c r="J33" s="245"/>
      <c r="K33" s="245"/>
      <c r="L33" s="245"/>
      <c r="M33" s="317"/>
      <c r="N33" s="318"/>
      <c r="O33" s="245"/>
      <c r="P33" s="245"/>
      <c r="Q33" s="245"/>
      <c r="R33" s="245"/>
      <c r="S33" s="317"/>
      <c r="T33" s="318"/>
      <c r="U33" s="245"/>
      <c r="V33" s="245"/>
      <c r="W33" s="245"/>
      <c r="X33" s="245"/>
      <c r="Y33" s="317"/>
      <c r="Z33" s="318"/>
      <c r="AA33" s="245"/>
      <c r="AB33" s="245"/>
      <c r="AC33" s="245"/>
      <c r="AD33" s="245"/>
      <c r="AE33" s="317"/>
      <c r="AF33" s="318"/>
      <c r="AG33" s="379">
        <f t="shared" si="32"/>
        <v>0</v>
      </c>
      <c r="AH33" s="380"/>
    </row>
    <row r="34" spans="1:34" x14ac:dyDescent="0.25">
      <c r="A34" s="236"/>
      <c r="B34" s="246"/>
      <c r="C34" s="245"/>
      <c r="D34" s="245"/>
      <c r="E34" s="245"/>
      <c r="F34" s="245"/>
      <c r="G34" s="317"/>
      <c r="H34" s="318"/>
      <c r="I34" s="245"/>
      <c r="J34" s="245"/>
      <c r="K34" s="245"/>
      <c r="L34" s="245"/>
      <c r="M34" s="317"/>
      <c r="N34" s="318"/>
      <c r="O34" s="245"/>
      <c r="P34" s="245"/>
      <c r="Q34" s="245"/>
      <c r="R34" s="245"/>
      <c r="S34" s="317"/>
      <c r="T34" s="318"/>
      <c r="U34" s="245"/>
      <c r="V34" s="245"/>
      <c r="W34" s="245"/>
      <c r="X34" s="245"/>
      <c r="Y34" s="317"/>
      <c r="Z34" s="318"/>
      <c r="AA34" s="245"/>
      <c r="AB34" s="245"/>
      <c r="AC34" s="245"/>
      <c r="AD34" s="245"/>
      <c r="AE34" s="317"/>
      <c r="AF34" s="318"/>
      <c r="AG34" s="379">
        <f t="shared" si="32"/>
        <v>0</v>
      </c>
      <c r="AH34" s="380"/>
    </row>
    <row r="35" spans="1:34" x14ac:dyDescent="0.25">
      <c r="A35" s="250"/>
      <c r="B35" s="252"/>
      <c r="C35" s="251"/>
      <c r="D35" s="251"/>
      <c r="E35" s="251"/>
      <c r="F35" s="251"/>
      <c r="G35" s="319"/>
      <c r="H35" s="320"/>
      <c r="I35" s="251"/>
      <c r="J35" s="251"/>
      <c r="K35" s="251"/>
      <c r="L35" s="251"/>
      <c r="M35" s="319"/>
      <c r="N35" s="320"/>
      <c r="O35" s="251"/>
      <c r="P35" s="251"/>
      <c r="Q35" s="251"/>
      <c r="R35" s="251"/>
      <c r="S35" s="319"/>
      <c r="T35" s="320"/>
      <c r="U35" s="251"/>
      <c r="V35" s="251"/>
      <c r="W35" s="251"/>
      <c r="X35" s="251"/>
      <c r="Y35" s="319"/>
      <c r="Z35" s="320"/>
      <c r="AA35" s="251"/>
      <c r="AB35" s="251"/>
      <c r="AC35" s="251"/>
      <c r="AD35" s="251"/>
      <c r="AE35" s="319"/>
      <c r="AF35" s="320"/>
      <c r="AG35" s="383">
        <f t="shared" si="32"/>
        <v>0</v>
      </c>
      <c r="AH35" s="384"/>
    </row>
    <row r="36" spans="1:34" ht="13" x14ac:dyDescent="0.3">
      <c r="A36" s="274" t="s">
        <v>1</v>
      </c>
      <c r="B36" s="275"/>
      <c r="C36" s="276"/>
      <c r="D36" s="276"/>
      <c r="E36" s="276"/>
      <c r="F36" s="276"/>
      <c r="G36" s="281"/>
      <c r="H36" s="322">
        <f>SUM(H31:H35)</f>
        <v>0</v>
      </c>
      <c r="I36" s="276"/>
      <c r="J36" s="276"/>
      <c r="K36" s="276"/>
      <c r="L36" s="276"/>
      <c r="M36" s="327"/>
      <c r="N36" s="322">
        <f>SUM(N31:N35)</f>
        <v>0</v>
      </c>
      <c r="O36" s="276"/>
      <c r="P36" s="276"/>
      <c r="Q36" s="276"/>
      <c r="R36" s="276"/>
      <c r="S36" s="327"/>
      <c r="T36" s="322">
        <f>SUM(T31:T35)</f>
        <v>0</v>
      </c>
      <c r="U36" s="276"/>
      <c r="V36" s="276"/>
      <c r="W36" s="276"/>
      <c r="X36" s="276"/>
      <c r="Y36" s="327"/>
      <c r="Z36" s="322">
        <f>SUM(Z31:Z35)</f>
        <v>0</v>
      </c>
      <c r="AA36" s="276"/>
      <c r="AB36" s="276"/>
      <c r="AC36" s="276"/>
      <c r="AD36" s="276"/>
      <c r="AE36" s="327"/>
      <c r="AF36" s="322">
        <f>SUM(AF31:AF35)</f>
        <v>0</v>
      </c>
      <c r="AG36" s="394">
        <f>SUM(AG30:AH35)</f>
        <v>0</v>
      </c>
      <c r="AH36" s="395"/>
    </row>
    <row r="37" spans="1:34" ht="24.75" customHeight="1" x14ac:dyDescent="0.3">
      <c r="A37" s="259" t="s">
        <v>82</v>
      </c>
      <c r="B37" s="246"/>
      <c r="C37" s="245"/>
      <c r="D37" s="245"/>
      <c r="E37" s="245"/>
      <c r="F37" s="245"/>
      <c r="H37" s="305" t="s">
        <v>80</v>
      </c>
      <c r="I37" s="245"/>
      <c r="J37" s="245"/>
      <c r="K37" s="245"/>
      <c r="L37" s="245"/>
      <c r="M37" s="324"/>
      <c r="N37" s="305" t="s">
        <v>80</v>
      </c>
      <c r="O37" s="245"/>
      <c r="P37" s="245"/>
      <c r="Q37" s="245"/>
      <c r="R37" s="245"/>
      <c r="T37" s="316" t="s">
        <v>80</v>
      </c>
      <c r="U37" s="245"/>
      <c r="V37" s="245"/>
      <c r="W37" s="245"/>
      <c r="X37" s="245"/>
      <c r="Z37" s="316" t="s">
        <v>80</v>
      </c>
      <c r="AA37" s="245"/>
      <c r="AB37" s="245"/>
      <c r="AC37" s="245"/>
      <c r="AD37" s="245"/>
      <c r="AF37" s="315" t="s">
        <v>80</v>
      </c>
      <c r="AG37" s="392"/>
      <c r="AH37" s="393"/>
    </row>
    <row r="38" spans="1:34" ht="13" x14ac:dyDescent="0.3">
      <c r="A38" s="273"/>
      <c r="B38" s="246"/>
      <c r="C38" s="245"/>
      <c r="D38" s="245"/>
      <c r="E38" s="245"/>
      <c r="F38" s="245"/>
      <c r="H38" s="318"/>
      <c r="I38" s="245"/>
      <c r="J38" s="245"/>
      <c r="K38" s="245"/>
      <c r="L38" s="245"/>
      <c r="M38" s="317"/>
      <c r="N38" s="318"/>
      <c r="O38" s="245"/>
      <c r="P38" s="245"/>
      <c r="Q38" s="245"/>
      <c r="R38" s="245"/>
      <c r="S38" s="317"/>
      <c r="T38" s="318"/>
      <c r="U38" s="245"/>
      <c r="V38" s="245"/>
      <c r="W38" s="245"/>
      <c r="X38" s="245"/>
      <c r="Y38" s="317"/>
      <c r="Z38" s="318"/>
      <c r="AA38" s="245"/>
      <c r="AB38" s="245"/>
      <c r="AC38" s="245"/>
      <c r="AD38" s="245"/>
      <c r="AE38" s="317"/>
      <c r="AF38" s="318"/>
      <c r="AG38" s="379">
        <f>SUM(AF38+Z38+T38+N38+H38)</f>
        <v>0</v>
      </c>
      <c r="AH38" s="380"/>
    </row>
    <row r="39" spans="1:34" x14ac:dyDescent="0.25">
      <c r="A39" s="236"/>
      <c r="B39" s="246"/>
      <c r="C39" s="245"/>
      <c r="D39" s="245"/>
      <c r="E39" s="245"/>
      <c r="F39" s="245"/>
      <c r="H39" s="318"/>
      <c r="I39" s="245"/>
      <c r="J39" s="245"/>
      <c r="K39" s="245"/>
      <c r="L39" s="245"/>
      <c r="M39" s="317"/>
      <c r="N39" s="318"/>
      <c r="O39" s="245"/>
      <c r="P39" s="245"/>
      <c r="Q39" s="245"/>
      <c r="R39" s="245"/>
      <c r="S39" s="317"/>
      <c r="T39" s="318"/>
      <c r="U39" s="245"/>
      <c r="V39" s="245"/>
      <c r="W39" s="245"/>
      <c r="X39" s="245"/>
      <c r="Y39" s="317"/>
      <c r="Z39" s="318"/>
      <c r="AA39" s="245"/>
      <c r="AB39" s="245"/>
      <c r="AC39" s="245"/>
      <c r="AD39" s="245"/>
      <c r="AE39" s="317"/>
      <c r="AF39" s="318"/>
      <c r="AG39" s="379">
        <f t="shared" ref="AG39:AG42" si="33">SUM(AF39+Z39+T39+N39+H39)</f>
        <v>0</v>
      </c>
      <c r="AH39" s="380"/>
    </row>
    <row r="40" spans="1:34" x14ac:dyDescent="0.25">
      <c r="A40" s="236"/>
      <c r="B40" s="246"/>
      <c r="C40" s="245"/>
      <c r="D40" s="245"/>
      <c r="E40" s="245"/>
      <c r="F40" s="245"/>
      <c r="H40" s="318"/>
      <c r="I40" s="245"/>
      <c r="J40" s="245"/>
      <c r="K40" s="245"/>
      <c r="L40" s="245"/>
      <c r="M40" s="317"/>
      <c r="N40" s="318"/>
      <c r="O40" s="245"/>
      <c r="P40" s="245"/>
      <c r="Q40" s="245"/>
      <c r="R40" s="245"/>
      <c r="S40" s="317"/>
      <c r="T40" s="318"/>
      <c r="U40" s="245"/>
      <c r="V40" s="245"/>
      <c r="W40" s="245"/>
      <c r="X40" s="245"/>
      <c r="Y40" s="317"/>
      <c r="Z40" s="318"/>
      <c r="AA40" s="245"/>
      <c r="AB40" s="245"/>
      <c r="AC40" s="245"/>
      <c r="AD40" s="245"/>
      <c r="AE40" s="317"/>
      <c r="AF40" s="318"/>
      <c r="AG40" s="379">
        <f t="shared" si="33"/>
        <v>0</v>
      </c>
      <c r="AH40" s="380"/>
    </row>
    <row r="41" spans="1:34" x14ac:dyDescent="0.25">
      <c r="A41" s="236" t="s">
        <v>2</v>
      </c>
      <c r="B41" s="246"/>
      <c r="C41" s="245"/>
      <c r="D41" s="245"/>
      <c r="E41" s="245"/>
      <c r="F41" s="245"/>
      <c r="H41" s="318"/>
      <c r="I41" s="245"/>
      <c r="J41" s="245"/>
      <c r="K41" s="245"/>
      <c r="L41" s="245"/>
      <c r="M41" s="317"/>
      <c r="N41" s="318"/>
      <c r="O41" s="245"/>
      <c r="P41" s="245"/>
      <c r="Q41" s="245"/>
      <c r="R41" s="245"/>
      <c r="S41" s="317"/>
      <c r="T41" s="318"/>
      <c r="U41" s="245"/>
      <c r="V41" s="245"/>
      <c r="W41" s="245"/>
      <c r="X41" s="245"/>
      <c r="Y41" s="317"/>
      <c r="Z41" s="318"/>
      <c r="AA41" s="245"/>
      <c r="AB41" s="245"/>
      <c r="AC41" s="245"/>
      <c r="AD41" s="245"/>
      <c r="AE41" s="317"/>
      <c r="AF41" s="318"/>
      <c r="AG41" s="379">
        <f t="shared" si="33"/>
        <v>0</v>
      </c>
      <c r="AH41" s="380"/>
    </row>
    <row r="42" spans="1:34" x14ac:dyDescent="0.25">
      <c r="A42" s="250"/>
      <c r="B42" s="252"/>
      <c r="C42" s="251"/>
      <c r="D42" s="251"/>
      <c r="E42" s="251"/>
      <c r="F42" s="251"/>
      <c r="H42" s="320"/>
      <c r="I42" s="251"/>
      <c r="J42" s="251"/>
      <c r="K42" s="251"/>
      <c r="L42" s="251"/>
      <c r="M42" s="319"/>
      <c r="N42" s="320"/>
      <c r="O42" s="251"/>
      <c r="P42" s="251"/>
      <c r="Q42" s="251"/>
      <c r="R42" s="251"/>
      <c r="S42" s="319"/>
      <c r="T42" s="320"/>
      <c r="U42" s="251"/>
      <c r="V42" s="251"/>
      <c r="W42" s="251"/>
      <c r="X42" s="251"/>
      <c r="Y42" s="319"/>
      <c r="Z42" s="320"/>
      <c r="AA42" s="251"/>
      <c r="AB42" s="251"/>
      <c r="AC42" s="251"/>
      <c r="AD42" s="251"/>
      <c r="AE42" s="319"/>
      <c r="AF42" s="320"/>
      <c r="AG42" s="379">
        <f t="shared" si="33"/>
        <v>0</v>
      </c>
      <c r="AH42" s="380"/>
    </row>
    <row r="43" spans="1:34" ht="13" x14ac:dyDescent="0.3">
      <c r="A43" s="277" t="s">
        <v>1</v>
      </c>
      <c r="B43" s="278"/>
      <c r="C43" s="279"/>
      <c r="D43" s="279"/>
      <c r="E43" s="279"/>
      <c r="F43" s="279"/>
      <c r="G43" s="321"/>
      <c r="H43" s="322">
        <f>SUM(H38:H42)</f>
        <v>0</v>
      </c>
      <c r="I43" s="279"/>
      <c r="J43" s="279"/>
      <c r="K43" s="279"/>
      <c r="L43" s="279"/>
      <c r="M43" s="321"/>
      <c r="N43" s="322">
        <f>SUM(N38:N42)</f>
        <v>0</v>
      </c>
      <c r="O43" s="279"/>
      <c r="P43" s="279"/>
      <c r="Q43" s="279"/>
      <c r="R43" s="279"/>
      <c r="S43" s="321"/>
      <c r="T43" s="322">
        <f>SUM(T38:T42)</f>
        <v>0</v>
      </c>
      <c r="U43" s="279"/>
      <c r="V43" s="279"/>
      <c r="W43" s="279"/>
      <c r="X43" s="279"/>
      <c r="Y43" s="321"/>
      <c r="Z43" s="322">
        <f>SUM(Z38:Z42)</f>
        <v>0</v>
      </c>
      <c r="AA43" s="279"/>
      <c r="AB43" s="279"/>
      <c r="AC43" s="279"/>
      <c r="AD43" s="279"/>
      <c r="AE43" s="321"/>
      <c r="AF43" s="322">
        <f>SUM(AF38:AF42)</f>
        <v>0</v>
      </c>
      <c r="AG43" s="396">
        <f>SUM(AG38:AH42)</f>
        <v>0</v>
      </c>
      <c r="AH43" s="397"/>
    </row>
    <row r="44" spans="1:34" ht="13" x14ac:dyDescent="0.3">
      <c r="A44" s="240" t="s">
        <v>83</v>
      </c>
      <c r="B44" s="246"/>
      <c r="C44" s="245"/>
      <c r="D44" s="245"/>
      <c r="E44" s="245"/>
      <c r="F44" s="245"/>
      <c r="H44" s="305" t="s">
        <v>80</v>
      </c>
      <c r="I44" s="245"/>
      <c r="J44" s="245"/>
      <c r="K44" s="245"/>
      <c r="L44" s="245"/>
      <c r="M44" s="324"/>
      <c r="N44" s="305" t="s">
        <v>80</v>
      </c>
      <c r="O44" s="245"/>
      <c r="P44" s="245"/>
      <c r="Q44" s="245"/>
      <c r="R44" s="245"/>
      <c r="T44" s="316" t="s">
        <v>80</v>
      </c>
      <c r="U44" s="245"/>
      <c r="V44" s="245"/>
      <c r="W44" s="245"/>
      <c r="X44" s="245"/>
      <c r="Z44" s="316" t="s">
        <v>80</v>
      </c>
      <c r="AA44" s="245"/>
      <c r="AB44" s="245"/>
      <c r="AC44" s="245"/>
      <c r="AD44" s="245"/>
      <c r="AF44" s="315" t="s">
        <v>80</v>
      </c>
      <c r="AG44" s="392"/>
      <c r="AH44" s="393"/>
    </row>
    <row r="45" spans="1:34" ht="13" x14ac:dyDescent="0.3">
      <c r="A45" s="273"/>
      <c r="B45" s="246"/>
      <c r="C45" s="245"/>
      <c r="D45" s="245"/>
      <c r="E45" s="245"/>
      <c r="F45" s="245"/>
      <c r="G45" s="317"/>
      <c r="H45" s="318"/>
      <c r="I45" s="245"/>
      <c r="J45" s="245"/>
      <c r="K45" s="245"/>
      <c r="L45" s="245"/>
      <c r="M45" s="317"/>
      <c r="N45" s="318"/>
      <c r="O45" s="245"/>
      <c r="P45" s="245"/>
      <c r="Q45" s="245"/>
      <c r="R45" s="245"/>
      <c r="S45" s="317"/>
      <c r="T45" s="318"/>
      <c r="U45" s="245"/>
      <c r="V45" s="245"/>
      <c r="W45" s="245"/>
      <c r="X45" s="245"/>
      <c r="Y45" s="317"/>
      <c r="Z45" s="318"/>
      <c r="AA45" s="245"/>
      <c r="AB45" s="245"/>
      <c r="AC45" s="245"/>
      <c r="AD45" s="245"/>
      <c r="AE45" s="317"/>
      <c r="AF45" s="318"/>
      <c r="AG45" s="379">
        <f t="shared" ref="AG45:AG50" si="34">SUM(AF45+Z45+T45+N45+H45)</f>
        <v>0</v>
      </c>
      <c r="AH45" s="380"/>
    </row>
    <row r="46" spans="1:34" x14ac:dyDescent="0.25">
      <c r="A46" s="236"/>
      <c r="B46" s="246"/>
      <c r="C46" s="245"/>
      <c r="D46" s="245"/>
      <c r="E46" s="245"/>
      <c r="F46" s="245"/>
      <c r="G46" s="317"/>
      <c r="H46" s="318"/>
      <c r="I46" s="245"/>
      <c r="J46" s="245"/>
      <c r="K46" s="245"/>
      <c r="L46" s="245"/>
      <c r="M46" s="317"/>
      <c r="N46" s="318"/>
      <c r="O46" s="245"/>
      <c r="P46" s="245"/>
      <c r="Q46" s="245"/>
      <c r="R46" s="245"/>
      <c r="S46" s="317"/>
      <c r="T46" s="318"/>
      <c r="U46" s="245"/>
      <c r="V46" s="245"/>
      <c r="W46" s="245"/>
      <c r="X46" s="245"/>
      <c r="Y46" s="317"/>
      <c r="Z46" s="318"/>
      <c r="AA46" s="245"/>
      <c r="AB46" s="245"/>
      <c r="AC46" s="245"/>
      <c r="AD46" s="245"/>
      <c r="AE46" s="317"/>
      <c r="AF46" s="318"/>
      <c r="AG46" s="379">
        <f t="shared" si="34"/>
        <v>0</v>
      </c>
      <c r="AH46" s="380"/>
    </row>
    <row r="47" spans="1:34" x14ac:dyDescent="0.25">
      <c r="A47" s="236"/>
      <c r="B47" s="246"/>
      <c r="C47" s="245"/>
      <c r="D47" s="245"/>
      <c r="E47" s="245"/>
      <c r="F47" s="245"/>
      <c r="G47" s="317"/>
      <c r="H47" s="318"/>
      <c r="I47" s="245"/>
      <c r="J47" s="245"/>
      <c r="K47" s="245"/>
      <c r="L47" s="245"/>
      <c r="M47" s="317"/>
      <c r="N47" s="318"/>
      <c r="O47" s="245"/>
      <c r="P47" s="245"/>
      <c r="Q47" s="245"/>
      <c r="R47" s="245"/>
      <c r="S47" s="317"/>
      <c r="T47" s="318"/>
      <c r="U47" s="245"/>
      <c r="V47" s="245"/>
      <c r="W47" s="245"/>
      <c r="X47" s="245"/>
      <c r="Y47" s="317"/>
      <c r="Z47" s="318"/>
      <c r="AA47" s="245"/>
      <c r="AB47" s="245"/>
      <c r="AC47" s="245"/>
      <c r="AD47" s="245"/>
      <c r="AE47" s="317"/>
      <c r="AF47" s="318"/>
      <c r="AG47" s="379">
        <f t="shared" si="34"/>
        <v>0</v>
      </c>
      <c r="AH47" s="380"/>
    </row>
    <row r="48" spans="1:34" x14ac:dyDescent="0.25">
      <c r="A48" s="236"/>
      <c r="B48" s="246"/>
      <c r="C48" s="245"/>
      <c r="D48" s="245"/>
      <c r="E48" s="245"/>
      <c r="F48" s="245"/>
      <c r="G48" s="317"/>
      <c r="H48" s="318"/>
      <c r="I48" s="245"/>
      <c r="J48" s="245"/>
      <c r="K48" s="245"/>
      <c r="L48" s="245"/>
      <c r="M48" s="317"/>
      <c r="N48" s="318"/>
      <c r="O48" s="245"/>
      <c r="P48" s="245"/>
      <c r="Q48" s="245"/>
      <c r="R48" s="245"/>
      <c r="S48" s="317"/>
      <c r="T48" s="318"/>
      <c r="U48" s="245"/>
      <c r="V48" s="245"/>
      <c r="W48" s="245"/>
      <c r="X48" s="245"/>
      <c r="Y48" s="317"/>
      <c r="Z48" s="318"/>
      <c r="AA48" s="245"/>
      <c r="AB48" s="245"/>
      <c r="AC48" s="245"/>
      <c r="AD48" s="245"/>
      <c r="AE48" s="317"/>
      <c r="AF48" s="318"/>
      <c r="AG48" s="379">
        <f t="shared" si="34"/>
        <v>0</v>
      </c>
      <c r="AH48" s="380"/>
    </row>
    <row r="49" spans="1:34" x14ac:dyDescent="0.25">
      <c r="A49" s="236"/>
      <c r="B49" s="246"/>
      <c r="C49" s="245"/>
      <c r="D49" s="245"/>
      <c r="E49" s="245"/>
      <c r="F49" s="245"/>
      <c r="G49" s="317"/>
      <c r="H49" s="318"/>
      <c r="I49" s="245"/>
      <c r="J49" s="245"/>
      <c r="K49" s="245"/>
      <c r="L49" s="245"/>
      <c r="M49" s="317"/>
      <c r="N49" s="318"/>
      <c r="O49" s="245"/>
      <c r="P49" s="245"/>
      <c r="Q49" s="245"/>
      <c r="R49" s="245"/>
      <c r="S49" s="317"/>
      <c r="T49" s="318"/>
      <c r="U49" s="245"/>
      <c r="V49" s="245"/>
      <c r="W49" s="245"/>
      <c r="X49" s="245"/>
      <c r="Y49" s="317"/>
      <c r="Z49" s="318"/>
      <c r="AA49" s="245"/>
      <c r="AB49" s="245"/>
      <c r="AC49" s="245"/>
      <c r="AD49" s="245"/>
      <c r="AE49" s="317"/>
      <c r="AF49" s="318"/>
      <c r="AG49" s="379">
        <f t="shared" si="34"/>
        <v>0</v>
      </c>
      <c r="AH49" s="380"/>
    </row>
    <row r="50" spans="1:34" x14ac:dyDescent="0.25">
      <c r="A50" s="236"/>
      <c r="B50" s="246"/>
      <c r="C50" s="245"/>
      <c r="D50" s="245"/>
      <c r="E50" s="245"/>
      <c r="F50" s="245"/>
      <c r="G50" s="317"/>
      <c r="H50" s="318"/>
      <c r="I50" s="245"/>
      <c r="J50" s="245"/>
      <c r="K50" s="245"/>
      <c r="L50" s="245"/>
      <c r="M50" s="317"/>
      <c r="N50" s="318"/>
      <c r="O50" s="245"/>
      <c r="P50" s="245"/>
      <c r="Q50" s="245"/>
      <c r="R50" s="245"/>
      <c r="S50" s="317"/>
      <c r="T50" s="318"/>
      <c r="U50" s="245"/>
      <c r="V50" s="245"/>
      <c r="W50" s="245"/>
      <c r="X50" s="245"/>
      <c r="Y50" s="317"/>
      <c r="Z50" s="318"/>
      <c r="AA50" s="245"/>
      <c r="AB50" s="245"/>
      <c r="AC50" s="245"/>
      <c r="AD50" s="245"/>
      <c r="AE50" s="317"/>
      <c r="AF50" s="318"/>
      <c r="AG50" s="379">
        <f t="shared" si="34"/>
        <v>0</v>
      </c>
      <c r="AH50" s="380"/>
    </row>
    <row r="51" spans="1:34" ht="13" x14ac:dyDescent="0.3">
      <c r="A51" s="277" t="s">
        <v>1</v>
      </c>
      <c r="B51" s="280"/>
      <c r="C51" s="281"/>
      <c r="D51" s="281"/>
      <c r="E51" s="281"/>
      <c r="F51" s="281"/>
      <c r="G51" s="281"/>
      <c r="H51" s="322">
        <f>SUM(H45:H50)</f>
        <v>0</v>
      </c>
      <c r="I51" s="281"/>
      <c r="J51" s="281"/>
      <c r="K51" s="281"/>
      <c r="L51" s="281"/>
      <c r="M51" s="321"/>
      <c r="N51" s="322">
        <f>SUM(N45:N50)</f>
        <v>0</v>
      </c>
      <c r="O51" s="281"/>
      <c r="P51" s="281"/>
      <c r="Q51" s="281"/>
      <c r="R51" s="281"/>
      <c r="S51" s="321"/>
      <c r="T51" s="322">
        <f>SUM(T45:T50)</f>
        <v>0</v>
      </c>
      <c r="U51" s="281"/>
      <c r="V51" s="281"/>
      <c r="W51" s="281"/>
      <c r="X51" s="281"/>
      <c r="Y51" s="321"/>
      <c r="Z51" s="322">
        <f>SUM(Z45:Z50)</f>
        <v>0</v>
      </c>
      <c r="AA51" s="281"/>
      <c r="AB51" s="281"/>
      <c r="AC51" s="281"/>
      <c r="AD51" s="281"/>
      <c r="AE51" s="321"/>
      <c r="AF51" s="322">
        <f>SUM(AF45:AF50)</f>
        <v>0</v>
      </c>
      <c r="AG51" s="396">
        <f>SUM(AG45:AH50)</f>
        <v>0</v>
      </c>
      <c r="AH51" s="397"/>
    </row>
    <row r="52" spans="1:34" ht="13" x14ac:dyDescent="0.3">
      <c r="A52" s="240" t="s">
        <v>84</v>
      </c>
      <c r="B52" s="246"/>
      <c r="C52" s="245"/>
      <c r="D52" s="245"/>
      <c r="E52" s="245"/>
      <c r="F52" s="245"/>
      <c r="H52" s="305" t="s">
        <v>80</v>
      </c>
      <c r="I52" s="245"/>
      <c r="J52" s="245"/>
      <c r="K52" s="245"/>
      <c r="L52" s="245"/>
      <c r="M52" s="324"/>
      <c r="N52" s="305" t="s">
        <v>80</v>
      </c>
      <c r="O52" s="245"/>
      <c r="P52" s="245"/>
      <c r="Q52" s="245"/>
      <c r="R52" s="245"/>
      <c r="T52" s="316" t="s">
        <v>80</v>
      </c>
      <c r="U52" s="245"/>
      <c r="V52" s="245"/>
      <c r="W52" s="245"/>
      <c r="X52" s="245"/>
      <c r="Z52" s="315" t="s">
        <v>80</v>
      </c>
      <c r="AA52" s="245"/>
      <c r="AB52" s="245"/>
      <c r="AC52" s="245"/>
      <c r="AD52" s="245"/>
      <c r="AF52" s="315" t="s">
        <v>80</v>
      </c>
      <c r="AG52" s="392"/>
      <c r="AH52" s="393"/>
    </row>
    <row r="53" spans="1:34" x14ac:dyDescent="0.25">
      <c r="A53" s="236"/>
      <c r="B53" s="246"/>
      <c r="C53" s="245"/>
      <c r="D53" s="245"/>
      <c r="E53" s="245"/>
      <c r="F53" s="245"/>
      <c r="G53" s="317"/>
      <c r="H53" s="318"/>
      <c r="I53" s="245"/>
      <c r="J53" s="245"/>
      <c r="K53" s="245"/>
      <c r="L53" s="245"/>
      <c r="M53" s="317"/>
      <c r="N53" s="318"/>
      <c r="O53" s="245"/>
      <c r="P53" s="245"/>
      <c r="Q53" s="245"/>
      <c r="R53" s="245"/>
      <c r="S53" s="317"/>
      <c r="T53" s="318"/>
      <c r="U53" s="245"/>
      <c r="V53" s="245"/>
      <c r="W53" s="245"/>
      <c r="X53" s="245"/>
      <c r="Y53" s="317"/>
      <c r="Z53" s="318"/>
      <c r="AA53" s="245"/>
      <c r="AB53" s="245"/>
      <c r="AC53" s="245"/>
      <c r="AD53" s="245"/>
      <c r="AE53" s="317"/>
      <c r="AF53" s="318"/>
      <c r="AG53" s="379">
        <f t="shared" ref="AG53:AG58" si="35">SUM(AF53+Z53+T53+N53+H53)</f>
        <v>0</v>
      </c>
      <c r="AH53" s="380"/>
    </row>
    <row r="54" spans="1:34" x14ac:dyDescent="0.25">
      <c r="A54" s="236"/>
      <c r="B54" s="246"/>
      <c r="C54" s="245"/>
      <c r="D54" s="245"/>
      <c r="E54" s="245"/>
      <c r="F54" s="245"/>
      <c r="G54" s="317"/>
      <c r="H54" s="318"/>
      <c r="I54" s="245"/>
      <c r="J54" s="245"/>
      <c r="K54" s="245"/>
      <c r="L54" s="245"/>
      <c r="M54" s="317"/>
      <c r="N54" s="318"/>
      <c r="O54" s="245"/>
      <c r="P54" s="245"/>
      <c r="Q54" s="245"/>
      <c r="R54" s="245"/>
      <c r="S54" s="317"/>
      <c r="T54" s="318"/>
      <c r="U54" s="245"/>
      <c r="V54" s="245"/>
      <c r="W54" s="245"/>
      <c r="X54" s="245"/>
      <c r="Y54" s="317"/>
      <c r="Z54" s="318"/>
      <c r="AA54" s="245"/>
      <c r="AB54" s="245"/>
      <c r="AC54" s="245"/>
      <c r="AD54" s="245"/>
      <c r="AE54" s="317"/>
      <c r="AF54" s="318"/>
      <c r="AG54" s="379">
        <f t="shared" si="35"/>
        <v>0</v>
      </c>
      <c r="AH54" s="380"/>
    </row>
    <row r="55" spans="1:34" x14ac:dyDescent="0.25">
      <c r="A55" s="236"/>
      <c r="B55" s="246"/>
      <c r="C55" s="245"/>
      <c r="D55" s="245"/>
      <c r="E55" s="245"/>
      <c r="F55" s="245"/>
      <c r="G55" s="317"/>
      <c r="H55" s="318"/>
      <c r="I55" s="245"/>
      <c r="J55" s="245"/>
      <c r="K55" s="245"/>
      <c r="L55" s="245"/>
      <c r="M55" s="317"/>
      <c r="N55" s="318"/>
      <c r="O55" s="245"/>
      <c r="P55" s="245"/>
      <c r="Q55" s="245"/>
      <c r="R55" s="245"/>
      <c r="S55" s="317"/>
      <c r="T55" s="318"/>
      <c r="U55" s="245"/>
      <c r="V55" s="245"/>
      <c r="W55" s="245"/>
      <c r="X55" s="245"/>
      <c r="Y55" s="317"/>
      <c r="Z55" s="318"/>
      <c r="AA55" s="245"/>
      <c r="AB55" s="245"/>
      <c r="AC55" s="245"/>
      <c r="AD55" s="245"/>
      <c r="AE55" s="317"/>
      <c r="AF55" s="318"/>
      <c r="AG55" s="379">
        <f t="shared" si="35"/>
        <v>0</v>
      </c>
      <c r="AH55" s="380"/>
    </row>
    <row r="56" spans="1:34" x14ac:dyDescent="0.25">
      <c r="A56" s="236"/>
      <c r="B56" s="246"/>
      <c r="C56" s="245"/>
      <c r="D56" s="245"/>
      <c r="E56" s="245"/>
      <c r="F56" s="245"/>
      <c r="G56" s="317"/>
      <c r="H56" s="318"/>
      <c r="I56" s="245"/>
      <c r="J56" s="245"/>
      <c r="K56" s="245"/>
      <c r="L56" s="245"/>
      <c r="M56" s="317"/>
      <c r="N56" s="318"/>
      <c r="O56" s="245"/>
      <c r="P56" s="245"/>
      <c r="Q56" s="245"/>
      <c r="R56" s="245"/>
      <c r="S56" s="317"/>
      <c r="T56" s="318"/>
      <c r="U56" s="245"/>
      <c r="V56" s="245"/>
      <c r="W56" s="245"/>
      <c r="X56" s="245"/>
      <c r="Y56" s="317"/>
      <c r="Z56" s="318"/>
      <c r="AA56" s="245"/>
      <c r="AB56" s="245"/>
      <c r="AC56" s="245"/>
      <c r="AD56" s="245"/>
      <c r="AE56" s="317"/>
      <c r="AF56" s="318"/>
      <c r="AG56" s="379">
        <f t="shared" si="35"/>
        <v>0</v>
      </c>
      <c r="AH56" s="380"/>
    </row>
    <row r="57" spans="1:34" x14ac:dyDescent="0.25">
      <c r="A57" s="236"/>
      <c r="B57" s="246"/>
      <c r="C57" s="245"/>
      <c r="D57" s="245"/>
      <c r="E57" s="245"/>
      <c r="F57" s="245"/>
      <c r="G57" s="317"/>
      <c r="H57" s="318"/>
      <c r="I57" s="245"/>
      <c r="J57" s="245"/>
      <c r="K57" s="245"/>
      <c r="L57" s="245"/>
      <c r="M57" s="317"/>
      <c r="N57" s="318"/>
      <c r="O57" s="245"/>
      <c r="P57" s="245"/>
      <c r="Q57" s="245"/>
      <c r="R57" s="245"/>
      <c r="S57" s="317"/>
      <c r="T57" s="318"/>
      <c r="U57" s="245"/>
      <c r="V57" s="245"/>
      <c r="W57" s="245"/>
      <c r="X57" s="245"/>
      <c r="Y57" s="317"/>
      <c r="Z57" s="318"/>
      <c r="AA57" s="245"/>
      <c r="AB57" s="245"/>
      <c r="AC57" s="245"/>
      <c r="AD57" s="245"/>
      <c r="AE57" s="317"/>
      <c r="AF57" s="318"/>
      <c r="AG57" s="379">
        <f t="shared" si="35"/>
        <v>0</v>
      </c>
      <c r="AH57" s="380"/>
    </row>
    <row r="58" spans="1:34" x14ac:dyDescent="0.25">
      <c r="A58" s="250"/>
      <c r="B58" s="252"/>
      <c r="C58" s="251"/>
      <c r="D58" s="251"/>
      <c r="E58" s="251"/>
      <c r="F58" s="251"/>
      <c r="G58" s="319"/>
      <c r="H58" s="320"/>
      <c r="I58" s="251"/>
      <c r="J58" s="251"/>
      <c r="K58" s="251"/>
      <c r="L58" s="251"/>
      <c r="M58" s="319"/>
      <c r="N58" s="320"/>
      <c r="O58" s="251"/>
      <c r="P58" s="251"/>
      <c r="Q58" s="251"/>
      <c r="R58" s="251"/>
      <c r="S58" s="319"/>
      <c r="T58" s="320"/>
      <c r="U58" s="251"/>
      <c r="V58" s="251"/>
      <c r="W58" s="251"/>
      <c r="X58" s="251"/>
      <c r="Y58" s="319"/>
      <c r="Z58" s="320"/>
      <c r="AA58" s="251"/>
      <c r="AB58" s="251"/>
      <c r="AC58" s="251"/>
      <c r="AD58" s="251"/>
      <c r="AE58" s="319"/>
      <c r="AF58" s="320"/>
      <c r="AG58" s="383">
        <f t="shared" si="35"/>
        <v>0</v>
      </c>
      <c r="AH58" s="384"/>
    </row>
    <row r="59" spans="1:34" ht="13" x14ac:dyDescent="0.3">
      <c r="A59" s="277" t="s">
        <v>1</v>
      </c>
      <c r="B59" s="278"/>
      <c r="C59" s="281"/>
      <c r="D59" s="281"/>
      <c r="E59" s="281"/>
      <c r="F59" s="281"/>
      <c r="G59" s="323"/>
      <c r="H59" s="322">
        <f>SUM(H53:H58)</f>
        <v>0</v>
      </c>
      <c r="I59" s="281"/>
      <c r="J59" s="281"/>
      <c r="K59" s="281"/>
      <c r="L59" s="281"/>
      <c r="M59" s="321"/>
      <c r="N59" s="322">
        <f>SUM(N53:N58)</f>
        <v>0</v>
      </c>
      <c r="O59" s="281"/>
      <c r="P59" s="281"/>
      <c r="Q59" s="281"/>
      <c r="R59" s="281"/>
      <c r="S59" s="321"/>
      <c r="T59" s="322">
        <f>SUM(T53:T58)</f>
        <v>0</v>
      </c>
      <c r="U59" s="281"/>
      <c r="V59" s="281"/>
      <c r="W59" s="281"/>
      <c r="X59" s="281"/>
      <c r="Y59" s="321"/>
      <c r="Z59" s="322">
        <f>SUM(Z53:Z58)</f>
        <v>0</v>
      </c>
      <c r="AA59" s="281"/>
      <c r="AB59" s="281"/>
      <c r="AC59" s="281"/>
      <c r="AD59" s="281"/>
      <c r="AE59" s="321"/>
      <c r="AF59" s="322">
        <f>SUM(AF53:AF58)</f>
        <v>0</v>
      </c>
      <c r="AG59" s="396">
        <f>SUM(AG53:AH58)</f>
        <v>0</v>
      </c>
      <c r="AH59" s="397"/>
    </row>
    <row r="60" spans="1:34" ht="13" x14ac:dyDescent="0.3">
      <c r="A60" s="240" t="s">
        <v>85</v>
      </c>
      <c r="B60" s="282"/>
      <c r="C60" s="283"/>
      <c r="D60" s="283"/>
      <c r="E60" s="283"/>
      <c r="F60" s="283"/>
      <c r="G60" s="325"/>
      <c r="H60" s="326">
        <f>SUM(H29+H36+H43+H51+H59)</f>
        <v>0</v>
      </c>
      <c r="I60" s="284"/>
      <c r="J60" s="284"/>
      <c r="K60" s="284"/>
      <c r="L60" s="284"/>
      <c r="M60" s="325"/>
      <c r="N60" s="326">
        <f>SUM(N29+N36+N43+N51+N59)</f>
        <v>0</v>
      </c>
      <c r="O60" s="284"/>
      <c r="P60" s="284"/>
      <c r="Q60" s="284"/>
      <c r="R60" s="284"/>
      <c r="S60" s="325"/>
      <c r="T60" s="326">
        <f>SUM(T29+T36+T43+T51+T59)</f>
        <v>0</v>
      </c>
      <c r="U60" s="284"/>
      <c r="V60" s="284"/>
      <c r="W60" s="284"/>
      <c r="X60" s="284"/>
      <c r="Y60" s="325"/>
      <c r="Z60" s="326">
        <f>SUM(Z29+Z36+Z43+Z51+Z59)</f>
        <v>0</v>
      </c>
      <c r="AA60" s="284"/>
      <c r="AB60" s="284"/>
      <c r="AC60" s="284"/>
      <c r="AD60" s="284"/>
      <c r="AE60" s="325"/>
      <c r="AF60" s="326">
        <f>SUM(AF29+AF36+AF43+AF51+AF59)</f>
        <v>0</v>
      </c>
      <c r="AG60" s="401">
        <f>H60+N60+T60+Z60+AF60</f>
        <v>0</v>
      </c>
      <c r="AH60" s="402"/>
    </row>
    <row r="61" spans="1:34" ht="13" x14ac:dyDescent="0.3">
      <c r="A61" s="273"/>
      <c r="B61" s="246"/>
      <c r="C61" s="245"/>
      <c r="D61" s="245"/>
      <c r="E61" s="245"/>
      <c r="F61" s="245"/>
      <c r="G61" s="293"/>
      <c r="H61" s="242"/>
      <c r="I61" s="293"/>
      <c r="J61" s="293"/>
      <c r="K61" s="293"/>
      <c r="L61" s="293"/>
      <c r="M61" s="293"/>
      <c r="N61" s="242"/>
      <c r="O61" s="293"/>
      <c r="P61" s="293"/>
      <c r="Q61" s="293"/>
      <c r="R61" s="293"/>
      <c r="S61" s="293"/>
      <c r="T61" s="242"/>
      <c r="U61" s="293"/>
      <c r="V61" s="293"/>
      <c r="W61" s="293"/>
      <c r="X61" s="293"/>
      <c r="Y61" s="293"/>
      <c r="Z61" s="242"/>
      <c r="AA61" s="293"/>
      <c r="AB61" s="293"/>
      <c r="AC61" s="293"/>
      <c r="AD61" s="293"/>
      <c r="AE61" s="293"/>
      <c r="AF61" s="242"/>
      <c r="AG61" s="293"/>
      <c r="AH61" s="292"/>
    </row>
    <row r="62" spans="1:34" ht="13" x14ac:dyDescent="0.3">
      <c r="A62" s="309" t="s">
        <v>96</v>
      </c>
      <c r="B62" s="252"/>
      <c r="C62" s="251"/>
      <c r="D62" s="251"/>
      <c r="E62" s="251"/>
      <c r="F62" s="251"/>
      <c r="H62" s="329">
        <f>ROUND((H60-H36)*0.485,0)</f>
        <v>0</v>
      </c>
      <c r="I62" s="285"/>
      <c r="J62" s="285"/>
      <c r="K62" s="285"/>
      <c r="L62" s="285"/>
      <c r="M62" s="328"/>
      <c r="N62" s="329">
        <f>ROUND((N60-N36)*0.485,0)</f>
        <v>0</v>
      </c>
      <c r="O62" s="285"/>
      <c r="P62" s="285"/>
      <c r="Q62" s="285"/>
      <c r="R62" s="285"/>
      <c r="S62" s="328"/>
      <c r="T62" s="329">
        <f>ROUND((T60-T36)*0.485,0)</f>
        <v>0</v>
      </c>
      <c r="U62" s="285"/>
      <c r="V62" s="285"/>
      <c r="W62" s="285"/>
      <c r="X62" s="285"/>
      <c r="Y62" s="328"/>
      <c r="Z62" s="329">
        <f>ROUND((Z60-Z36)*0.485,0)</f>
        <v>0</v>
      </c>
      <c r="AA62" s="285"/>
      <c r="AB62" s="285"/>
      <c r="AC62" s="285"/>
      <c r="AD62" s="285"/>
      <c r="AE62" s="328"/>
      <c r="AF62" s="329">
        <f>ROUND((AF60-AF36)*0.485,0)</f>
        <v>0</v>
      </c>
      <c r="AG62" s="379">
        <f>H62+N62+T62+Z62+AF62</f>
        <v>0</v>
      </c>
      <c r="AH62" s="380"/>
    </row>
    <row r="63" spans="1:34" ht="14.5" thickBot="1" x14ac:dyDescent="0.35">
      <c r="A63" s="286" t="s">
        <v>86</v>
      </c>
      <c r="B63" s="287"/>
      <c r="C63" s="288"/>
      <c r="D63" s="288"/>
      <c r="E63" s="288"/>
      <c r="F63" s="288"/>
      <c r="G63" s="398">
        <f>SUM(H60:H62)</f>
        <v>0</v>
      </c>
      <c r="H63" s="399"/>
      <c r="I63" s="289"/>
      <c r="J63" s="289"/>
      <c r="K63" s="289"/>
      <c r="L63" s="289"/>
      <c r="M63" s="398">
        <f>SUM(N60:N62)</f>
        <v>0</v>
      </c>
      <c r="N63" s="399"/>
      <c r="O63" s="289"/>
      <c r="P63" s="289"/>
      <c r="Q63" s="289"/>
      <c r="R63" s="289"/>
      <c r="S63" s="398">
        <f>SUM(T60:T62)</f>
        <v>0</v>
      </c>
      <c r="T63" s="399"/>
      <c r="U63" s="289"/>
      <c r="V63" s="289"/>
      <c r="W63" s="289"/>
      <c r="X63" s="289"/>
      <c r="Y63" s="398">
        <f>SUM(Z60:Z62)</f>
        <v>0</v>
      </c>
      <c r="Z63" s="399"/>
      <c r="AA63" s="289"/>
      <c r="AB63" s="289"/>
      <c r="AC63" s="289"/>
      <c r="AD63" s="289"/>
      <c r="AE63" s="398">
        <f>SUM(AF60:AF62)</f>
        <v>0</v>
      </c>
      <c r="AF63" s="399"/>
      <c r="AG63" s="398">
        <f>AG62+AG60</f>
        <v>0</v>
      </c>
      <c r="AH63" s="400"/>
    </row>
    <row r="64" spans="1:34" x14ac:dyDescent="0.25">
      <c r="AE64" s="234"/>
    </row>
    <row r="65" spans="1:1" x14ac:dyDescent="0.25">
      <c r="A65" s="5" t="s">
        <v>87</v>
      </c>
    </row>
  </sheetData>
  <mergeCells count="99">
    <mergeCell ref="AG44:AH44"/>
    <mergeCell ref="AG52:AH52"/>
    <mergeCell ref="G63:H63"/>
    <mergeCell ref="M63:N63"/>
    <mergeCell ref="S63:T63"/>
    <mergeCell ref="Y63:Z63"/>
    <mergeCell ref="AE63:AF63"/>
    <mergeCell ref="AG63:AH63"/>
    <mergeCell ref="AG62:AH62"/>
    <mergeCell ref="AG60:AH60"/>
    <mergeCell ref="AG59:AH59"/>
    <mergeCell ref="AG58:AH58"/>
    <mergeCell ref="AG53:AH53"/>
    <mergeCell ref="AG54:AH54"/>
    <mergeCell ref="AG57:AH57"/>
    <mergeCell ref="AG56:AH56"/>
    <mergeCell ref="AG55:AH55"/>
    <mergeCell ref="AG48:AH48"/>
    <mergeCell ref="AG47:AH47"/>
    <mergeCell ref="AG45:AH45"/>
    <mergeCell ref="AG46:AH46"/>
    <mergeCell ref="AG51:AH51"/>
    <mergeCell ref="AG50:AH50"/>
    <mergeCell ref="AG49:AH49"/>
    <mergeCell ref="AG40:AH40"/>
    <mergeCell ref="AG38:AH38"/>
    <mergeCell ref="AG39:AH39"/>
    <mergeCell ref="AG43:AH43"/>
    <mergeCell ref="AG42:AH42"/>
    <mergeCell ref="AG41:AH41"/>
    <mergeCell ref="AG35:AH35"/>
    <mergeCell ref="AG34:AH34"/>
    <mergeCell ref="AG33:AH33"/>
    <mergeCell ref="AG37:AH37"/>
    <mergeCell ref="AG36:AH36"/>
    <mergeCell ref="AG32:AH32"/>
    <mergeCell ref="AG31:AH31"/>
    <mergeCell ref="AG27:AH27"/>
    <mergeCell ref="AG28:AH28"/>
    <mergeCell ref="AG29:AH29"/>
    <mergeCell ref="AG30:AH30"/>
    <mergeCell ref="AG26:AH26"/>
    <mergeCell ref="AG15:AH15"/>
    <mergeCell ref="AG16:AH16"/>
    <mergeCell ref="AG17:AH17"/>
    <mergeCell ref="AG18:AH18"/>
    <mergeCell ref="AG19:AH19"/>
    <mergeCell ref="AG20:AH20"/>
    <mergeCell ref="AG21:AH21"/>
    <mergeCell ref="AG22:AH22"/>
    <mergeCell ref="AG23:AH23"/>
    <mergeCell ref="AG24:AH24"/>
    <mergeCell ref="AG25:AH25"/>
    <mergeCell ref="AG14:AH14"/>
    <mergeCell ref="AA6:AA8"/>
    <mergeCell ref="AB6:AB8"/>
    <mergeCell ref="AC6:AC8"/>
    <mergeCell ref="AD6:AD8"/>
    <mergeCell ref="AE6:AE8"/>
    <mergeCell ref="AF6:AF8"/>
    <mergeCell ref="AG9:AH9"/>
    <mergeCell ref="AG10:AH10"/>
    <mergeCell ref="AG11:AH11"/>
    <mergeCell ref="AG12:AH12"/>
    <mergeCell ref="AG13:AH13"/>
    <mergeCell ref="Y6:Y8"/>
    <mergeCell ref="Z6:Z8"/>
    <mergeCell ref="O6:O8"/>
    <mergeCell ref="P6:P8"/>
    <mergeCell ref="Q6:Q8"/>
    <mergeCell ref="R6:R8"/>
    <mergeCell ref="S6:S8"/>
    <mergeCell ref="T6:T8"/>
    <mergeCell ref="H6:H8"/>
    <mergeCell ref="U6:U8"/>
    <mergeCell ref="V6:V8"/>
    <mergeCell ref="W6:W8"/>
    <mergeCell ref="X6:X8"/>
    <mergeCell ref="C6:C8"/>
    <mergeCell ref="D6:D8"/>
    <mergeCell ref="E6:E8"/>
    <mergeCell ref="F6:F8"/>
    <mergeCell ref="G6:G8"/>
    <mergeCell ref="B3:AH3"/>
    <mergeCell ref="B4:AH4"/>
    <mergeCell ref="A1:AH1"/>
    <mergeCell ref="A2:AH2"/>
    <mergeCell ref="C5:H5"/>
    <mergeCell ref="I5:N5"/>
    <mergeCell ref="O5:T5"/>
    <mergeCell ref="U5:Z5"/>
    <mergeCell ref="AA5:AF5"/>
    <mergeCell ref="AG5:AH8"/>
    <mergeCell ref="I6:I8"/>
    <mergeCell ref="J6:J8"/>
    <mergeCell ref="K6:K8"/>
    <mergeCell ref="L6:L8"/>
    <mergeCell ref="M6:M8"/>
    <mergeCell ref="N6:N8"/>
  </mergeCells>
  <printOptions horizontalCentered="1" verticalCentered="1" gridLines="1"/>
  <pageMargins left="0.25" right="0.25" top="0.25" bottom="0.2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Rates</vt:lpstr>
      <vt:lpstr>Year 1</vt:lpstr>
      <vt:lpstr>Year 2</vt:lpstr>
      <vt:lpstr>Year 3</vt:lpstr>
      <vt:lpstr>Year 4</vt:lpstr>
      <vt:lpstr>Year 5</vt:lpstr>
      <vt:lpstr>TOTAL</vt:lpstr>
      <vt:lpstr>Cost Share</vt:lpstr>
      <vt:lpstr>Indirect</vt:lpstr>
      <vt:lpstr>Personnel</vt:lpstr>
      <vt:lpstr>TOTAL!Print_Area</vt:lpstr>
      <vt:lpstr>'Year 1'!Print_Area</vt:lpstr>
      <vt:lpstr>'Year 2'!Print_Area</vt:lpstr>
      <vt:lpstr>'Year 3'!Print_Area</vt:lpstr>
      <vt:lpstr>'Year 4'!Print_Area</vt:lpstr>
      <vt:lpstr>'Year 5'!Print_Area</vt:lpstr>
      <vt:lpstr>Research__On_Campus</vt:lpstr>
      <vt:lpstr>Student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Donow</dc:creator>
  <cp:lastModifiedBy>Alongi, Kelly M</cp:lastModifiedBy>
  <cp:lastPrinted>2022-08-04T19:33:13Z</cp:lastPrinted>
  <dcterms:created xsi:type="dcterms:W3CDTF">1998-11-24T15:03:59Z</dcterms:created>
  <dcterms:modified xsi:type="dcterms:W3CDTF">2025-10-02T19:35:20Z</dcterms:modified>
</cp:coreProperties>
</file>