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X:\OSPA Reports (Review) Q1-Q2-Q3-Q4\9. OVCR Monthly_YTD Reports-website\FY24\FY24_10_April Reports\Awards\"/>
    </mc:Choice>
  </mc:AlternateContent>
  <xr:revisionPtr revIDLastSave="0" documentId="13_ncr:1_{0A3C7767-FE17-4ED9-87E8-9C9A4A1E43BC}" xr6:coauthVersionLast="47" xr6:coauthVersionMax="47" xr10:uidLastSave="{00000000-0000-0000-0000-000000000000}"/>
  <bookViews>
    <workbookView xWindow="28680" yWindow="-195" windowWidth="29040" windowHeight="15840" activeTab="1" xr2:uid="{00000000-000D-0000-FFFF-FFFF00000000}"/>
  </bookViews>
  <sheets>
    <sheet name="FY 24 April Award Summary" sheetId="3" r:id="rId1"/>
    <sheet name="FY24 April Award Summ-Pivot" sheetId="2" r:id="rId2"/>
    <sheet name="FY24 April Data Source" sheetId="1" r:id="rId3"/>
  </sheets>
  <definedNames>
    <definedName name="_xlnm._FilterDatabase" localSheetId="0" hidden="1">'FY 24 April Award Summary'!$A$2:$G$23</definedName>
    <definedName name="Slicer_Parent_Unit">#N/A</definedName>
    <definedName name="Slicer_Sponsor_Type">#N/A</definedName>
  </definedNames>
  <calcPr calcId="191029"/>
  <pivotCaches>
    <pivotCache cacheId="14"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sharedStrings.xml><?xml version="1.0" encoding="utf-8"?>
<sst xmlns="http://schemas.openxmlformats.org/spreadsheetml/2006/main" count="308" uniqueCount="114">
  <si>
    <t>Institution</t>
  </si>
  <si>
    <t>Grandparent Unit</t>
  </si>
  <si>
    <t>Parent Unit</t>
  </si>
  <si>
    <t>Lead Unit</t>
  </si>
  <si>
    <t>Award Number</t>
  </si>
  <si>
    <t>Title</t>
  </si>
  <si>
    <t>Award Status</t>
  </si>
  <si>
    <t>Principal Investigators</t>
  </si>
  <si>
    <t>Co-Investigators</t>
  </si>
  <si>
    <t>Sponsor Type</t>
  </si>
  <si>
    <t>Sponsor Name</t>
  </si>
  <si>
    <t>Prime Sponsor Type</t>
  </si>
  <si>
    <t>Activity Type</t>
  </si>
  <si>
    <t>Prime Sponsor Name</t>
  </si>
  <si>
    <t>Account Number</t>
  </si>
  <si>
    <t>Award Transaction Type</t>
  </si>
  <si>
    <t>TNM Transaction Type</t>
  </si>
  <si>
    <t>Award Notice Date</t>
  </si>
  <si>
    <t>Award Transaction Notice Date</t>
  </si>
  <si>
    <t>Obligated Change Direct</t>
  </si>
  <si>
    <t>Obligated Change Indirect</t>
  </si>
  <si>
    <t>Anticipated Change Direct</t>
  </si>
  <si>
    <t>Anticipated Change Indirect</t>
  </si>
  <si>
    <t>Anticipated Change</t>
  </si>
  <si>
    <t>Years in Project Start Date</t>
  </si>
  <si>
    <t>Project End Date</t>
  </si>
  <si>
    <t>Obligation Start Date</t>
  </si>
  <si>
    <t>Obligation End Date</t>
  </si>
  <si>
    <t>Sequence Number</t>
  </si>
  <si>
    <t>Transaction Id</t>
  </si>
  <si>
    <t>Transaction Comments</t>
  </si>
  <si>
    <t>Update Timestamp</t>
  </si>
  <si>
    <t>NSF Code</t>
  </si>
  <si>
    <t>siu</t>
  </si>
  <si>
    <t>Active</t>
  </si>
  <si>
    <t>Continuation (Amendment)</t>
  </si>
  <si>
    <t>College of Health and Human Sciences-SIUC</t>
  </si>
  <si>
    <t>Private Profit (e.g. Industry)</t>
  </si>
  <si>
    <t>New</t>
  </si>
  <si>
    <t>College of Agricultural, Life and Physical Sciences-SIUC</t>
  </si>
  <si>
    <t>School of Agricultural Sciences-SIUC</t>
  </si>
  <si>
    <t>Federal</t>
  </si>
  <si>
    <t>Institution of Higher Education</t>
  </si>
  <si>
    <t>Row Labels</t>
  </si>
  <si>
    <t>Grand Total</t>
  </si>
  <si>
    <t>College of Health and Human Sciences-SIUC Total</t>
  </si>
  <si>
    <t>College of Agricultural, Life and Physical Sciences-SIUC Total</t>
  </si>
  <si>
    <t>School of Agricultural Sciences-SIUC Total</t>
  </si>
  <si>
    <t>Federal Total</t>
  </si>
  <si>
    <t>Institution of Higher Education Total</t>
  </si>
  <si>
    <t>Private Profit (e.g. Industry) Total</t>
  </si>
  <si>
    <t>Direct Cost Total</t>
  </si>
  <si>
    <t>Indirect Cost Total</t>
  </si>
  <si>
    <t>Awarded Total</t>
  </si>
  <si>
    <t>Southern Illinois University</t>
  </si>
  <si>
    <t>Non-Profit (e.g. Foundation)</t>
  </si>
  <si>
    <t>Office of the Provost &amp; VC for Academic Affairs-SIUC</t>
  </si>
  <si>
    <t>H.05</t>
  </si>
  <si>
    <t>School of Human Sciences-SIUC</t>
  </si>
  <si>
    <t>Research-Basic</t>
  </si>
  <si>
    <t>School of Human Sciences-SIUC Total</t>
  </si>
  <si>
    <t>Instruction/Training</t>
  </si>
  <si>
    <t xml:space="preserve"> Obligated Change </t>
  </si>
  <si>
    <t>000240-00001</t>
  </si>
  <si>
    <t>DCFS Child Protection Training</t>
  </si>
  <si>
    <t>Sarah Buila</t>
  </si>
  <si>
    <t>State</t>
  </si>
  <si>
    <t>Illinois Department of Children and Family Services</t>
  </si>
  <si>
    <t>000236-00001</t>
  </si>
  <si>
    <t>Illinois Cycle Rider Safety Training Program</t>
  </si>
  <si>
    <t>Jared M Borrenpohl</t>
  </si>
  <si>
    <t>Ashton D Brewer</t>
  </si>
  <si>
    <t>Illinois Department of Transportation</t>
  </si>
  <si>
    <t>School of Physics &amp; Applied Physics-SIUC</t>
  </si>
  <si>
    <t>000244-00001</t>
  </si>
  <si>
    <t>Novel Physical Behaviors Driven by Magnetostructural Phase Transitions</t>
  </si>
  <si>
    <t xml:space="preserve">Ali, Naushad </t>
  </si>
  <si>
    <t>Saikat Talapatra</t>
  </si>
  <si>
    <t>U.S. Department of Energy</t>
  </si>
  <si>
    <t>F.04</t>
  </si>
  <si>
    <t>000242-00001</t>
  </si>
  <si>
    <t>Evaluating tools to manage Sudden Death Syndrome, Nematodes, select Fusarium spp. and Macrophomina phaseolina</t>
  </si>
  <si>
    <t>Jason Payton Bond</t>
  </si>
  <si>
    <t>Ahmad M Fakhoury</t>
  </si>
  <si>
    <t>BASF Corporation</t>
  </si>
  <si>
    <t>D.01</t>
  </si>
  <si>
    <t>000241-00001</t>
  </si>
  <si>
    <t>Foliar Disease Management in Corn and Soybean Production</t>
  </si>
  <si>
    <t>000239-00001</t>
  </si>
  <si>
    <t>Multi-dimensional approaches for improved productivity, sustainability, and management of major soybean diseases in the North Central U.S.</t>
  </si>
  <si>
    <t>University of Wisconsin System - Madison</t>
  </si>
  <si>
    <t>North Central Soybean Research Program</t>
  </si>
  <si>
    <t>000238-00001</t>
  </si>
  <si>
    <t>Testing the effect of potential biocontrol agents on select fungal species associated with seedling blight and root rot of corn</t>
  </si>
  <si>
    <t>000237-00001</t>
  </si>
  <si>
    <t>Assessing the impact of CoverCress on SCN populations in field conditions</t>
  </si>
  <si>
    <t>Bayer Crop Protection</t>
  </si>
  <si>
    <t>Research-Applied</t>
  </si>
  <si>
    <t>000235-00001</t>
  </si>
  <si>
    <t>Management of Nematodes and Sudden Death Syndrome</t>
  </si>
  <si>
    <t>BioConsortia</t>
  </si>
  <si>
    <t>000234-00001</t>
  </si>
  <si>
    <t>Gene editing and innovative mutation breeding approaches to develop 2nd generation improved soybean soluble carbohydrate composition</t>
  </si>
  <si>
    <t>Khalid Meksem</t>
  </si>
  <si>
    <t>Texas Tech University System</t>
  </si>
  <si>
    <t>Smithbucklin Corporation</t>
  </si>
  <si>
    <t>000233-00001</t>
  </si>
  <si>
    <t>Geriatrics Workforce Enhancement Program</t>
  </si>
  <si>
    <t>Elaine T Jurkowski</t>
  </si>
  <si>
    <t>Susan Elizabeth Grace</t>
  </si>
  <si>
    <t>Rush University Medical Center</t>
  </si>
  <si>
    <t>Health Resources and Services Administration</t>
  </si>
  <si>
    <t>School of Physics &amp; Applied Physics-SIUC Total</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</si>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</sst>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36"/>
      <color theme="1"/>
      <name val="Times New Roman"/>
      <family val="1"/>
    </font>
    <font>
      <sz val="11"/>
      <color theme="0" tint="-4.9989318521683403E-2"/>
      <name val="Calibri"/>
      <family val="2"/>
      <scheme val="minor"/>
    </font>
    <font>
      <b/>
      <sz val="11"/>
      <name val="Calibri"/>
      <family val="2"/>
      <scheme val="minor"/>
    </font>
    <font>
      <b/>
      <sz val="11"/>
      <color theme="0" tint="-4.9989318521683403E-2"/>
      <name val="Calibri"/>
      <family val="2"/>
      <scheme val="minor"/>
    </font>
    <font>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6C0633"/>
        <bgColor indexed="64"/>
      </patternFill>
    </fill>
    <fill>
      <patternFill patternType="solid">
        <fgColor rgb="FFDDD9C4"/>
        <bgColor indexed="64"/>
      </patternFill>
    </fill>
    <fill>
      <patternFill patternType="solid">
        <fgColor rgb="FFC4BD97"/>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cellStyleXfs>
  <cellXfs count="29">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16" fillId="0" borderId="0" xfId="0" applyFont="1"/>
    <xf numFmtId="44" fontId="0" fillId="0" borderId="0" xfId="42" applyFont="1"/>
    <xf numFmtId="0" fontId="18" fillId="0" borderId="0" xfId="0" applyFont="1"/>
    <xf numFmtId="44" fontId="18" fillId="0" borderId="0" xfId="42" applyFont="1"/>
    <xf numFmtId="0" fontId="20" fillId="0" borderId="10" xfId="0" applyFont="1" applyBorder="1"/>
    <xf numFmtId="44" fontId="1" fillId="0" borderId="0" xfId="42" applyFont="1" applyBorder="1"/>
    <xf numFmtId="44" fontId="16" fillId="0" borderId="0" xfId="42" applyFont="1" applyBorder="1"/>
    <xf numFmtId="0" fontId="21" fillId="35" borderId="0" xfId="0" applyFont="1" applyFill="1"/>
    <xf numFmtId="44" fontId="21" fillId="35" borderId="0" xfId="42" applyFont="1" applyFill="1" applyBorder="1"/>
    <xf numFmtId="0" fontId="22" fillId="33" borderId="0" xfId="0" applyFont="1" applyFill="1"/>
    <xf numFmtId="44" fontId="22" fillId="33" borderId="0" xfId="42" applyFont="1" applyFill="1" applyBorder="1"/>
    <xf numFmtId="0" fontId="17" fillId="33" borderId="0" xfId="0" applyFont="1" applyFill="1"/>
    <xf numFmtId="44" fontId="17" fillId="33" borderId="0" xfId="42" applyFont="1" applyFill="1" applyAlignment="1">
      <alignment horizontal="right"/>
    </xf>
    <xf numFmtId="44" fontId="20" fillId="33" borderId="0" xfId="42" applyFont="1" applyFill="1" applyBorder="1"/>
    <xf numFmtId="44" fontId="16" fillId="0" borderId="0" xfId="42" applyFont="1" applyFill="1" applyBorder="1"/>
    <xf numFmtId="44" fontId="1" fillId="0" borderId="0" xfId="42" applyFont="1" applyFill="1" applyBorder="1"/>
    <xf numFmtId="0" fontId="20" fillId="0" borderId="0" xfId="0" pivotButton="1" applyFont="1"/>
    <xf numFmtId="0" fontId="23" fillId="35" borderId="0" xfId="0" applyFont="1" applyFill="1"/>
    <xf numFmtId="0" fontId="19" fillId="0" borderId="0" xfId="0" applyFont="1" applyAlignment="1">
      <alignment horizontal="left" vertical="center"/>
    </xf>
    <xf numFmtId="0" fontId="0" fillId="0" borderId="0" xfId="0" applyFont="1"/>
    <xf numFmtId="0" fontId="0" fillId="0" borderId="0" xfId="0" applyAlignment="1"/>
    <xf numFmtId="14" fontId="0" fillId="0" borderId="0" xfId="0" applyNumberFormat="1" applyAlignment="1"/>
    <xf numFmtId="8" fontId="0" fillId="0" borderId="0" xfId="0" applyNumberFormat="1" applyAlignment="1"/>
    <xf numFmtId="44" fontId="21" fillId="35" borderId="0" xfId="42" applyFont="1" applyFill="1"/>
    <xf numFmtId="0" fontId="0" fillId="34" borderId="0" xfId="0" applyFont="1" applyFill="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98">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57658</xdr:colOff>
      <xdr:row>0</xdr:row>
      <xdr:rowOff>47624</xdr:rowOff>
    </xdr:from>
    <xdr:to>
      <xdr:col>0</xdr:col>
      <xdr:colOff>2438400</xdr:colOff>
      <xdr:row>0</xdr:row>
      <xdr:rowOff>931008</xdr:rowOff>
    </xdr:to>
    <xdr:pic>
      <xdr:nvPicPr>
        <xdr:cNvPr id="2" name="Picture 1">
          <a:extLst>
            <a:ext uri="{FF2B5EF4-FFF2-40B4-BE49-F238E27FC236}">
              <a16:creationId xmlns:a16="http://schemas.microsoft.com/office/drawing/2014/main" id="{CEDE04B9-57AC-4EA2-9F35-4CAE3E0DEA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658" y="47624"/>
          <a:ext cx="2380742" cy="8833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57149</xdr:colOff>
      <xdr:row>1</xdr:row>
      <xdr:rowOff>76201</xdr:rowOff>
    </xdr:from>
    <xdr:to>
      <xdr:col>0</xdr:col>
      <xdr:colOff>3716655</xdr:colOff>
      <xdr:row>6</xdr:row>
      <xdr:rowOff>133351</xdr:rowOff>
    </xdr:to>
    <mc:AlternateContent xmlns:mc="http://schemas.openxmlformats.org/markup-compatibility/2006" xmlns:a14="http://schemas.microsoft.com/office/drawing/2010/main">
      <mc:Choice Requires="a14">
        <xdr:graphicFrame macro="">
          <xdr:nvGraphicFramePr>
            <xdr:cNvPr id="2" name="Parent Unit">
              <a:extLst>
                <a:ext uri="{FF2B5EF4-FFF2-40B4-BE49-F238E27FC236}">
                  <a16:creationId xmlns:a16="http://schemas.microsoft.com/office/drawing/2014/main" id="{CB3DDD4F-027E-41BF-9889-F10530320B65}"/>
                </a:ext>
              </a:extLst>
            </xdr:cNvPr>
            <xdr:cNvGraphicFramePr/>
          </xdr:nvGraphicFramePr>
          <xdr:xfrm>
            <a:off x="0" y="0"/>
            <a:ext cx="0" cy="0"/>
          </xdr:xfrm>
          <a:graphic>
            <a:graphicData uri="http://schemas.microsoft.com/office/drawing/2010/slicer">
              <sle:slicer xmlns:sle="http://schemas.microsoft.com/office/drawing/2010/slicer" name="Parent Unit"/>
            </a:graphicData>
          </a:graphic>
        </xdr:graphicFrame>
      </mc:Choice>
      <mc:Fallback xmlns="">
        <xdr:sp macro="" textlink="">
          <xdr:nvSpPr>
            <xdr:cNvPr id="0" name=""/>
            <xdr:cNvSpPr>
              <a:spLocks noTextEdit="1"/>
            </xdr:cNvSpPr>
          </xdr:nvSpPr>
          <xdr:spPr>
            <a:xfrm>
              <a:off x="57149" y="257175"/>
              <a:ext cx="2861310" cy="22250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7</xdr:row>
      <xdr:rowOff>40005</xdr:rowOff>
    </xdr:from>
    <xdr:to>
      <xdr:col>0</xdr:col>
      <xdr:colOff>3657600</xdr:colOff>
      <xdr:row>15</xdr:row>
      <xdr:rowOff>95250</xdr:rowOff>
    </xdr:to>
    <mc:AlternateContent xmlns:mc="http://schemas.openxmlformats.org/markup-compatibility/2006">
      <mc:Choice xmlns:a14="http://schemas.microsoft.com/office/drawing/2010/main" Requires="a14">
        <xdr:graphicFrame macro="">
          <xdr:nvGraphicFramePr>
            <xdr:cNvPr id="5" name="Sponsor Type">
              <a:extLst>
                <a:ext uri="{FF2B5EF4-FFF2-40B4-BE49-F238E27FC236}">
                  <a16:creationId xmlns:a16="http://schemas.microsoft.com/office/drawing/2014/main" id="{F51F5BDD-82B1-4F9B-9562-C51223A846AC}"/>
                </a:ext>
              </a:extLst>
            </xdr:cNvPr>
            <xdr:cNvGraphicFramePr/>
          </xdr:nvGraphicFramePr>
          <xdr:xfrm>
            <a:off x="0" y="0"/>
            <a:ext cx="0" cy="0"/>
          </xdr:xfrm>
          <a:graphic>
            <a:graphicData uri="http://schemas.microsoft.com/office/drawing/2010/slicer">
              <sle:slicer xmlns:sle="http://schemas.microsoft.com/office/drawing/2010/slicer" name="Sponsor Type"/>
            </a:graphicData>
          </a:graphic>
        </xdr:graphicFrame>
      </mc:Choice>
      <mc:Fallback>
        <xdr:sp macro="" textlink="">
          <xdr:nvSpPr>
            <xdr:cNvPr id="0" name=""/>
            <xdr:cNvSpPr>
              <a:spLocks noTextEdit="1"/>
            </xdr:cNvSpPr>
          </xdr:nvSpPr>
          <xdr:spPr>
            <a:xfrm>
              <a:off x="0" y="1306830"/>
              <a:ext cx="3657600" cy="149923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tzenbacher, Ashley M" refreshedDate="45421.564738773151" createdVersion="8" refreshedVersion="8" minRefreshableVersion="3" recordCount="11" xr:uid="{D067C384-909D-4959-83AD-D2C4F707BA51}">
  <cacheSource type="worksheet">
    <worksheetSource ref="A1:AH12" sheet="FY24 April Data Source"/>
  </cacheSource>
  <cacheFields count="34">
    <cacheField name="Institution" numFmtId="0">
      <sharedItems/>
    </cacheField>
    <cacheField name="Grandparent Unit" numFmtId="0">
      <sharedItems/>
    </cacheField>
    <cacheField name="Parent Unit" numFmtId="0">
      <sharedItems count="2">
        <s v="College of Health and Human Sciences-SIUC"/>
        <s v="College of Agricultural, Life and Physical Sciences-SIUC"/>
      </sharedItems>
    </cacheField>
    <cacheField name="Lead Unit" numFmtId="0">
      <sharedItems count="3">
        <s v="School of Human Sciences-SIUC"/>
        <s v="School of Physics &amp; Applied Physics-SIUC"/>
        <s v="School of Agricultural Sciences-SIUC"/>
      </sharedItems>
    </cacheField>
    <cacheField name="Award Number" numFmtId="0">
      <sharedItems/>
    </cacheField>
    <cacheField name="Title" numFmtId="0">
      <sharedItems/>
    </cacheField>
    <cacheField name="Award Status" numFmtId="0">
      <sharedItems/>
    </cacheField>
    <cacheField name="Principal Investigators" numFmtId="0">
      <sharedItems/>
    </cacheField>
    <cacheField name="Co-Investigators" numFmtId="0">
      <sharedItems containsBlank="1"/>
    </cacheField>
    <cacheField name="Sponsor Type" numFmtId="0">
      <sharedItems count="4">
        <s v="State"/>
        <s v="Federal"/>
        <s v="Private Profit (e.g. Industry)"/>
        <s v="Institution of Higher Education"/>
      </sharedItems>
    </cacheField>
    <cacheField name="Sponsor Name" numFmtId="0">
      <sharedItems/>
    </cacheField>
    <cacheField name="Prime Sponsor Type" numFmtId="0">
      <sharedItems containsBlank="1"/>
    </cacheField>
    <cacheField name="Activity Type" numFmtId="0">
      <sharedItems count="3">
        <s v="Instruction/Training"/>
        <s v="Research-Basic"/>
        <s v="Research-Applied"/>
      </sharedItems>
    </cacheField>
    <cacheField name="Prime Sponsor Name" numFmtId="0">
      <sharedItems containsBlank="1"/>
    </cacheField>
    <cacheField name="Account Number" numFmtId="0">
      <sharedItems containsSemiMixedTypes="0" containsString="0" containsNumber="1" containsInteger="1" minValue="226037" maxValue="226778"/>
    </cacheField>
    <cacheField name="Award Transaction Type" numFmtId="0">
      <sharedItems/>
    </cacheField>
    <cacheField name="TNM Transaction Type" numFmtId="0">
      <sharedItems/>
    </cacheField>
    <cacheField name="Award Notice Date" numFmtId="14">
      <sharedItems containsSemiMixedTypes="0" containsNonDate="0" containsDate="1" containsString="0" minDate="2024-04-04T00:00:00" maxDate="2024-04-30T00:00:00"/>
    </cacheField>
    <cacheField name="Award Transaction Notice Date" numFmtId="14">
      <sharedItems containsSemiMixedTypes="0" containsNonDate="0" containsDate="1" containsString="0" minDate="2024-04-04T00:00:00" maxDate="2024-04-30T00:00:00"/>
    </cacheField>
    <cacheField name="Obligated Change Direct" numFmtId="0">
      <sharedItems containsSemiMixedTypes="0" containsString="0" containsNumber="1" containsInteger="1" minValue="39213" maxValue="4594869"/>
    </cacheField>
    <cacheField name="Obligated Change Indirect" numFmtId="0">
      <sharedItems containsSemiMixedTypes="0" containsString="0" containsNumber="1" containsInteger="1" minValue="0" maxValue="767814"/>
    </cacheField>
    <cacheField name=" Obligated Change " numFmtId="8">
      <sharedItems containsSemiMixedTypes="0" containsString="0" containsNumber="1" containsInteger="1" minValue="45000" maxValue="5362683"/>
    </cacheField>
    <cacheField name="Anticipated Change Direct" numFmtId="0">
      <sharedItems containsSemiMixedTypes="0" containsString="0" containsNumber="1" containsInteger="1" minValue="0" maxValue="4594869"/>
    </cacheField>
    <cacheField name="Anticipated Change Indirect" numFmtId="0">
      <sharedItems containsSemiMixedTypes="0" containsString="0" containsNumber="1" containsInteger="1" minValue="0" maxValue="767814"/>
    </cacheField>
    <cacheField name="Anticipated Change" numFmtId="0">
      <sharedItems containsSemiMixedTypes="0" containsString="0" containsNumber="1" containsInteger="1" minValue="0" maxValue="5362683"/>
    </cacheField>
    <cacheField name="Years in Project Start Date" numFmtId="0">
      <sharedItems containsSemiMixedTypes="0" containsString="0" containsNumber="1" containsInteger="1" minValue="2015" maxValue="2024"/>
    </cacheField>
    <cacheField name="Project End Date" numFmtId="14">
      <sharedItems containsSemiMixedTypes="0" containsNonDate="0" containsDate="1" containsString="0" minDate="2024-06-30T00:00:00" maxDate="2028-01-01T00:00:00"/>
    </cacheField>
    <cacheField name="Obligation Start Date" numFmtId="14">
      <sharedItems containsSemiMixedTypes="0" containsNonDate="0" containsDate="1" containsString="0" minDate="2022-07-01T00:00:00" maxDate="2024-04-16T00:00:00"/>
    </cacheField>
    <cacheField name="Obligation End Date" numFmtId="14">
      <sharedItems containsSemiMixedTypes="0" containsNonDate="0" containsDate="1" containsString="0" minDate="2024-06-30T00:00:00" maxDate="2028-01-01T00:00:00"/>
    </cacheField>
    <cacheField name="Sequence Number" numFmtId="0">
      <sharedItems containsSemiMixedTypes="0" containsString="0" containsNumber="1" containsInteger="1" minValue="1" maxValue="2"/>
    </cacheField>
    <cacheField name="Transaction Id" numFmtId="0">
      <sharedItems containsSemiMixedTypes="0" containsString="0" containsNumber="1" containsInteger="1" minValue="260" maxValue="273"/>
    </cacheField>
    <cacheField name="Transaction Comments" numFmtId="0">
      <sharedItems containsNonDate="0" containsString="0" containsBlank="1"/>
    </cacheField>
    <cacheField name="Update Timestamp" numFmtId="14">
      <sharedItems containsSemiMixedTypes="0" containsNonDate="0" containsDate="1" containsString="0" minDate="2024-04-16T00:00:00" maxDate="2024-05-02T00:00:00"/>
    </cacheField>
    <cacheField name="NSF Code" numFmtId="0">
      <sharedItems containsBlank="1"/>
    </cacheField>
  </cacheFields>
  <extLst>
    <ext xmlns:x14="http://schemas.microsoft.com/office/spreadsheetml/2009/9/main" uri="{725AE2AE-9491-48be-B2B4-4EB974FC3084}">
      <x14:pivotCacheDefinition pivotCacheId="192362418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
  <r>
    <s v="siu"/>
    <s v="Office of the Provost &amp; VC for Academic Affairs-SIUC"/>
    <x v="0"/>
    <x v="0"/>
    <s v="000240-00001"/>
    <s v="DCFS Child Protection Training"/>
    <s v="Active"/>
    <s v="Sarah Buila"/>
    <m/>
    <x v="0"/>
    <s v="Illinois Department of Children and Family Services"/>
    <m/>
    <x v="0"/>
    <m/>
    <n v="226599"/>
    <s v="Continuation (Amendment)"/>
    <s v="Continuation (Amendment)"/>
    <d v="2024-04-24T00:00:00"/>
    <d v="2024-04-24T00:00:00"/>
    <n v="1411057"/>
    <n v="179273"/>
    <n v="1590330"/>
    <n v="1411057"/>
    <n v="179273"/>
    <n v="1590330"/>
    <n v="2022"/>
    <d v="2025-06-30T00:00:00"/>
    <d v="2022-07-01T00:00:00"/>
    <d v="2025-06-30T00:00:00"/>
    <n v="2"/>
    <n v="273"/>
    <m/>
    <d v="2024-05-01T00:00:00"/>
    <m/>
  </r>
  <r>
    <s v="siu"/>
    <s v="Office of the Provost &amp; VC for Academic Affairs-SIUC"/>
    <x v="0"/>
    <x v="0"/>
    <s v="000236-00001"/>
    <s v="Illinois Cycle Rider Safety Training Program"/>
    <s v="Active"/>
    <s v="Jared M Borrenpohl"/>
    <s v="Ashton D Brewer"/>
    <x v="0"/>
    <s v="Illinois Department of Transportation"/>
    <m/>
    <x v="0"/>
    <m/>
    <n v="226691"/>
    <s v="New"/>
    <s v="New"/>
    <d v="2024-04-18T00:00:00"/>
    <d v="2024-04-18T00:00:00"/>
    <n v="4594869"/>
    <n v="767814"/>
    <n v="5362683"/>
    <n v="4594869"/>
    <n v="767814"/>
    <n v="5362683"/>
    <n v="2023"/>
    <d v="2026-11-30T00:00:00"/>
    <d v="2023-12-01T00:00:00"/>
    <d v="2026-11-30T00:00:00"/>
    <n v="1"/>
    <n v="263"/>
    <m/>
    <d v="2024-04-25T00:00:00"/>
    <m/>
  </r>
  <r>
    <s v="siu"/>
    <s v="Office of the Provost &amp; VC for Academic Affairs-SIUC"/>
    <x v="1"/>
    <x v="1"/>
    <s v="000244-00001"/>
    <s v="Novel Physical Behaviors Driven by Magnetostructural Phase Transitions"/>
    <s v="Active"/>
    <s v="Ali, Naushad "/>
    <s v="Saikat Talapatra"/>
    <x v="1"/>
    <s v="U.S. Department of Energy"/>
    <m/>
    <x v="1"/>
    <m/>
    <n v="226439"/>
    <s v="Continuation (Amendment)"/>
    <s v="Continuation (Amendment)"/>
    <d v="2024-04-23T00:00:00"/>
    <d v="2024-04-23T00:00:00"/>
    <n v="99317"/>
    <n v="47176"/>
    <n v="146493"/>
    <n v="0"/>
    <n v="0"/>
    <n v="0"/>
    <n v="2022"/>
    <d v="2025-06-30T00:00:00"/>
    <d v="2022-07-01T00:00:00"/>
    <d v="2024-06-30T00:00:00"/>
    <n v="2"/>
    <n v="272"/>
    <m/>
    <d v="2024-05-01T00:00:00"/>
    <s v="F.04"/>
  </r>
  <r>
    <s v="siu"/>
    <s v="Office of the Provost &amp; VC for Academic Affairs-SIUC"/>
    <x v="1"/>
    <x v="2"/>
    <s v="000242-00001"/>
    <s v="Evaluating tools to manage Sudden Death Syndrome, Nematodes, select Fusarium spp. and Macrophomina phaseolina"/>
    <s v="Active"/>
    <s v="Jason Payton Bond"/>
    <s v="Ahmad M Fakhoury"/>
    <x v="2"/>
    <s v="BASF Corporation"/>
    <m/>
    <x v="1"/>
    <m/>
    <n v="226778"/>
    <s v="New"/>
    <s v="New"/>
    <d v="2024-04-29T00:00:00"/>
    <d v="2024-04-29T00:00:00"/>
    <n v="75324"/>
    <n v="19584"/>
    <n v="94908"/>
    <n v="75324"/>
    <n v="19584"/>
    <n v="94908"/>
    <n v="2024"/>
    <d v="2024-12-31T00:00:00"/>
    <d v="2024-04-01T00:00:00"/>
    <d v="2024-12-31T00:00:00"/>
    <n v="1"/>
    <n v="270"/>
    <m/>
    <d v="2024-04-29T00:00:00"/>
    <s v="D.01"/>
  </r>
  <r>
    <s v="siu"/>
    <s v="Office of the Provost &amp; VC for Academic Affairs-SIUC"/>
    <x v="1"/>
    <x v="2"/>
    <s v="000241-00001"/>
    <s v="Foliar Disease Management in Corn and Soybean Production"/>
    <s v="Active"/>
    <s v="Jason Payton Bond"/>
    <s v="Ahmad M Fakhoury"/>
    <x v="2"/>
    <s v="BASF Corporation"/>
    <m/>
    <x v="1"/>
    <m/>
    <n v="226777"/>
    <s v="New"/>
    <s v="New"/>
    <d v="2024-04-29T00:00:00"/>
    <d v="2024-04-29T00:00:00"/>
    <n v="90476"/>
    <n v="23524"/>
    <n v="114000"/>
    <n v="90476"/>
    <n v="23524"/>
    <n v="114000"/>
    <n v="2024"/>
    <d v="2025-04-15T00:00:00"/>
    <d v="2024-04-15T00:00:00"/>
    <d v="2025-04-15T00:00:00"/>
    <n v="1"/>
    <n v="269"/>
    <m/>
    <d v="2024-04-29T00:00:00"/>
    <s v="D.01"/>
  </r>
  <r>
    <s v="siu"/>
    <s v="Office of the Provost &amp; VC for Academic Affairs-SIUC"/>
    <x v="1"/>
    <x v="2"/>
    <s v="000239-00001"/>
    <s v="Multi-dimensional approaches for improved productivity, sustainability, and management of major soybean diseases in the North Central U.S."/>
    <s v="Active"/>
    <s v="Ahmad M Fakhoury"/>
    <s v="Jason Payton Bond"/>
    <x v="3"/>
    <s v="University of Wisconsin System - Madison"/>
    <s v="Non-Profit (e.g. Foundation)"/>
    <x v="1"/>
    <s v="North Central Soybean Research Program"/>
    <n v="226772"/>
    <s v="New"/>
    <s v="New"/>
    <d v="2024-04-23T00:00:00"/>
    <d v="2024-04-23T00:00:00"/>
    <n v="50000"/>
    <n v="0"/>
    <n v="50000"/>
    <n v="50000"/>
    <n v="0"/>
    <n v="50000"/>
    <n v="2023"/>
    <d v="2024-09-30T00:00:00"/>
    <d v="2023-10-01T00:00:00"/>
    <d v="2024-09-30T00:00:00"/>
    <n v="1"/>
    <n v="266"/>
    <m/>
    <d v="2024-04-25T00:00:00"/>
    <s v="D.01"/>
  </r>
  <r>
    <s v="siu"/>
    <s v="Office of the Provost &amp; VC for Academic Affairs-SIUC"/>
    <x v="1"/>
    <x v="2"/>
    <s v="000238-00001"/>
    <s v="Testing the effect of potential biocontrol agents on select fungal species associated with seedling blight and root rot of corn"/>
    <s v="Active"/>
    <s v="Ahmad M Fakhoury"/>
    <s v="Jason Payton Bond"/>
    <x v="2"/>
    <s v="BASF Corporation"/>
    <m/>
    <x v="1"/>
    <m/>
    <n v="226771"/>
    <s v="New"/>
    <s v="New"/>
    <d v="2024-04-18T00:00:00"/>
    <d v="2024-04-18T00:00:00"/>
    <n v="39213"/>
    <n v="6498"/>
    <n v="45711"/>
    <n v="39213"/>
    <n v="6498"/>
    <n v="45711"/>
    <n v="2024"/>
    <d v="2024-12-31T00:00:00"/>
    <d v="2024-04-04T00:00:00"/>
    <d v="2024-12-31T00:00:00"/>
    <n v="1"/>
    <n v="265"/>
    <m/>
    <d v="2024-04-25T00:00:00"/>
    <s v="D.01"/>
  </r>
  <r>
    <s v="siu"/>
    <s v="Office of the Provost &amp; VC for Academic Affairs-SIUC"/>
    <x v="1"/>
    <x v="2"/>
    <s v="000237-00001"/>
    <s v="Assessing the impact of CoverCress on SCN populations in field conditions"/>
    <s v="Active"/>
    <s v="Jason Payton Bond"/>
    <s v="Ahmad M Fakhoury"/>
    <x v="2"/>
    <s v="Bayer Crop Protection"/>
    <m/>
    <x v="2"/>
    <m/>
    <n v="226770"/>
    <s v="New"/>
    <s v="New"/>
    <d v="2024-04-18T00:00:00"/>
    <d v="2024-04-18T00:00:00"/>
    <n v="163625"/>
    <n v="42543"/>
    <n v="206168"/>
    <n v="163625"/>
    <n v="42543"/>
    <n v="206168"/>
    <n v="2024"/>
    <d v="2027-12-31T00:00:00"/>
    <d v="2024-03-15T00:00:00"/>
    <d v="2027-12-31T00:00:00"/>
    <n v="1"/>
    <n v="264"/>
    <m/>
    <d v="2024-04-25T00:00:00"/>
    <s v="D.01"/>
  </r>
  <r>
    <s v="siu"/>
    <s v="Office of the Provost &amp; VC for Academic Affairs-SIUC"/>
    <x v="1"/>
    <x v="2"/>
    <s v="000235-00001"/>
    <s v="Management of Nematodes and Sudden Death Syndrome"/>
    <s v="Active"/>
    <s v="Jason Payton Bond"/>
    <s v="Ahmad M Fakhoury"/>
    <x v="2"/>
    <s v="BioConsortia"/>
    <m/>
    <x v="1"/>
    <m/>
    <n v="226769"/>
    <s v="New"/>
    <s v="New"/>
    <d v="2024-04-15T00:00:00"/>
    <d v="2024-04-15T00:00:00"/>
    <n v="44444"/>
    <n v="11556"/>
    <n v="56000"/>
    <n v="44444"/>
    <n v="11556"/>
    <n v="56000"/>
    <n v="2024"/>
    <d v="2024-12-31T00:00:00"/>
    <d v="2024-04-11T00:00:00"/>
    <d v="2024-12-31T00:00:00"/>
    <n v="1"/>
    <n v="262"/>
    <m/>
    <d v="2024-04-25T00:00:00"/>
    <s v="D.01"/>
  </r>
  <r>
    <s v="siu"/>
    <s v="Office of the Provost &amp; VC for Academic Affairs-SIUC"/>
    <x v="1"/>
    <x v="2"/>
    <s v="000234-00001"/>
    <s v="Gene editing and innovative mutation breeding approaches to develop 2nd generation improved soybean soluble carbohydrate composition"/>
    <s v="Active"/>
    <s v="Khalid Meksem"/>
    <m/>
    <x v="3"/>
    <s v="Texas Tech University System"/>
    <s v="Private Profit (e.g. Industry)"/>
    <x v="1"/>
    <s v="Smithbucklin Corporation"/>
    <n v="226682"/>
    <s v="New"/>
    <s v="New"/>
    <d v="2024-04-25T00:00:00"/>
    <d v="2024-04-25T00:00:00"/>
    <n v="102199"/>
    <n v="0"/>
    <n v="102199"/>
    <n v="102199"/>
    <n v="0"/>
    <n v="102199"/>
    <n v="2023"/>
    <d v="2024-09-30T00:00:00"/>
    <d v="2023-10-01T00:00:00"/>
    <d v="2024-09-30T00:00:00"/>
    <n v="1"/>
    <n v="268"/>
    <m/>
    <d v="2024-04-29T00:00:00"/>
    <s v="D.01"/>
  </r>
  <r>
    <s v="siu"/>
    <s v="Office of the Provost &amp; VC for Academic Affairs-SIUC"/>
    <x v="0"/>
    <x v="0"/>
    <s v="000233-00001"/>
    <s v="Geriatrics Workforce Enhancement Program"/>
    <s v="Active"/>
    <s v="Elaine T Jurkowski"/>
    <s v="Susan Elizabeth Grace"/>
    <x v="3"/>
    <s v="Rush University Medical Center"/>
    <s v="Federal"/>
    <x v="1"/>
    <s v="Health Resources and Services Administration"/>
    <n v="226037"/>
    <s v="Continuation (Amendment)"/>
    <s v="Continuation (Amendment)"/>
    <d v="2024-04-04T00:00:00"/>
    <d v="2024-04-04T00:00:00"/>
    <n v="41667"/>
    <n v="3333"/>
    <n v="45000"/>
    <n v="41667"/>
    <n v="3333"/>
    <n v="45000"/>
    <n v="2015"/>
    <d v="2024-06-30T00:00:00"/>
    <d v="2023-07-01T00:00:00"/>
    <d v="2024-06-30T00:00:00"/>
    <n v="2"/>
    <n v="260"/>
    <m/>
    <d v="2024-04-16T00:00:00"/>
    <s v="H.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277358B-D82C-4A39-82DE-BBD3E6133848}" name="PivotTable2" cacheId="1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J3:M8" firstHeaderRow="0" firstDataRow="1" firstDataCol="1"/>
  <pivotFields count="34">
    <pivotField showAll="0"/>
    <pivotField showAll="0"/>
    <pivotField showAll="0"/>
    <pivotField showAll="0"/>
    <pivotField showAll="0"/>
    <pivotField showAll="0"/>
    <pivotField showAll="0"/>
    <pivotField showAll="0"/>
    <pivotField showAll="0"/>
    <pivotField axis="axisRow" showAll="0">
      <items count="5">
        <item x="1"/>
        <item x="3"/>
        <item x="2"/>
        <item x="0"/>
        <item t="default"/>
      </items>
    </pivotField>
    <pivotField showAll="0"/>
    <pivotField showAll="0"/>
    <pivotField showAll="0"/>
    <pivotField showAll="0"/>
    <pivotField showAll="0"/>
    <pivotField showAll="0"/>
    <pivotField showAll="0"/>
    <pivotField numFmtId="14" showAll="0"/>
    <pivotField numFmtId="14" showAll="0"/>
    <pivotField dataField="1" showAll="0"/>
    <pivotField dataField="1" showAll="0"/>
    <pivotField dataField="1" numFmtId="8" showAll="0"/>
    <pivotField showAll="0"/>
    <pivotField showAll="0"/>
    <pivotField showAll="0"/>
    <pivotField showAll="0"/>
    <pivotField numFmtId="14" showAll="0"/>
    <pivotField numFmtId="14" showAll="0"/>
    <pivotField numFmtId="14" showAll="0"/>
    <pivotField showAll="0"/>
    <pivotField showAll="0"/>
    <pivotField showAll="0"/>
    <pivotField numFmtId="14" showAll="0"/>
    <pivotField showAll="0"/>
  </pivotFields>
  <rowFields count="1">
    <field x="9"/>
  </rowFields>
  <rowItems count="5">
    <i>
      <x/>
    </i>
    <i>
      <x v="1"/>
    </i>
    <i>
      <x v="2"/>
    </i>
    <i>
      <x v="3"/>
    </i>
    <i t="grand">
      <x/>
    </i>
  </rowItems>
  <colFields count="1">
    <field x="-2"/>
  </colFields>
  <colItems count="3">
    <i>
      <x/>
    </i>
    <i i="1">
      <x v="1"/>
    </i>
    <i i="2">
      <x v="2"/>
    </i>
  </colItems>
  <dataFields count="3">
    <dataField name="Direct Cost Total" fld="19" baseField="0" baseItem="0" numFmtId="2"/>
    <dataField name="Indirect Cost Total" fld="20" baseField="0" baseItem="0" numFmtId="2"/>
    <dataField name="Awarded Total" fld="21" baseField="0" baseItem="0" numFmtId="2"/>
  </dataFields>
  <formats count="6">
    <format dxfId="39">
      <pivotArea outline="0" collapsedLevelsAreSubtotals="1" fieldPosition="0">
        <references count="1">
          <reference field="4294967294" count="1" selected="0">
            <x v="0"/>
          </reference>
        </references>
      </pivotArea>
    </format>
    <format dxfId="37">
      <pivotArea dataOnly="0" labelOnly="1" outline="0" fieldPosition="0">
        <references count="1">
          <reference field="4294967294" count="1">
            <x v="0"/>
          </reference>
        </references>
      </pivotArea>
    </format>
    <format dxfId="31">
      <pivotArea outline="0" collapsedLevelsAreSubtotals="1" fieldPosition="0">
        <references count="1">
          <reference field="4294967294" count="1" selected="0">
            <x v="1"/>
          </reference>
        </references>
      </pivotArea>
    </format>
    <format dxfId="29">
      <pivotArea dataOnly="0" labelOnly="1" outline="0" fieldPosition="0">
        <references count="1">
          <reference field="4294967294" count="1">
            <x v="1"/>
          </reference>
        </references>
      </pivotArea>
    </format>
    <format dxfId="23">
      <pivotArea outline="0" collapsedLevelsAreSubtotals="1" fieldPosition="0">
        <references count="1">
          <reference field="4294967294" count="1" selected="0">
            <x v="2"/>
          </reference>
        </references>
      </pivotArea>
    </format>
    <format dxfId="22">
      <pivotArea dataOnly="0" labelOnly="1" outline="0" fieldPosition="0">
        <references count="1">
          <reference field="4294967294" count="1">
            <x v="2"/>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BC6DC36-5863-41BE-B987-2E9C95D70B53}" name="PivotTable3" cacheId="1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J14:M23" firstHeaderRow="0" firstDataRow="1" firstDataCol="1"/>
  <pivotFields count="34">
    <pivotField showAll="0"/>
    <pivotField showAll="0"/>
    <pivotField showAll="0"/>
    <pivotField showAll="0"/>
    <pivotField showAll="0"/>
    <pivotField showAll="0"/>
    <pivotField showAll="0"/>
    <pivotField showAll="0"/>
    <pivotField showAll="0"/>
    <pivotField axis="axisRow" showAll="0">
      <items count="5">
        <item x="1"/>
        <item x="3"/>
        <item x="2"/>
        <item x="0"/>
        <item t="default"/>
      </items>
    </pivotField>
    <pivotField showAll="0"/>
    <pivotField showAll="0"/>
    <pivotField axis="axisRow" showAll="0">
      <items count="4">
        <item x="1"/>
        <item x="2"/>
        <item x="0"/>
        <item t="default"/>
      </items>
    </pivotField>
    <pivotField showAll="0"/>
    <pivotField showAll="0"/>
    <pivotField showAll="0"/>
    <pivotField showAll="0"/>
    <pivotField numFmtId="14" showAll="0"/>
    <pivotField numFmtId="14" showAll="0"/>
    <pivotField dataField="1" showAll="0"/>
    <pivotField dataField="1" showAll="0"/>
    <pivotField dataField="1" numFmtId="8" showAll="0"/>
    <pivotField showAll="0"/>
    <pivotField showAll="0"/>
    <pivotField showAll="0"/>
    <pivotField showAll="0"/>
    <pivotField numFmtId="14" showAll="0"/>
    <pivotField numFmtId="14" showAll="0"/>
    <pivotField numFmtId="14" showAll="0"/>
    <pivotField showAll="0"/>
    <pivotField showAll="0"/>
    <pivotField showAll="0"/>
    <pivotField numFmtId="14" showAll="0"/>
    <pivotField showAll="0"/>
  </pivotFields>
  <rowFields count="2">
    <field x="12"/>
    <field x="9"/>
  </rowFields>
  <rowItems count="9">
    <i>
      <x/>
    </i>
    <i r="1">
      <x/>
    </i>
    <i r="1">
      <x v="1"/>
    </i>
    <i r="1">
      <x v="2"/>
    </i>
    <i>
      <x v="1"/>
    </i>
    <i r="1">
      <x v="2"/>
    </i>
    <i>
      <x v="2"/>
    </i>
    <i r="1">
      <x v="3"/>
    </i>
    <i t="grand">
      <x/>
    </i>
  </rowItems>
  <colFields count="1">
    <field x="-2"/>
  </colFields>
  <colItems count="3">
    <i>
      <x/>
    </i>
    <i i="1">
      <x v="1"/>
    </i>
    <i i="2">
      <x v="2"/>
    </i>
  </colItems>
  <dataFields count="3">
    <dataField name="Direct Cost Total" fld="19" baseField="0" baseItem="0" numFmtId="2"/>
    <dataField name="Indirect Cost Total" fld="20" baseField="0" baseItem="0" numFmtId="2"/>
    <dataField name="Awarded Total" fld="21" baseField="0" baseItem="0" numFmtId="2"/>
  </dataFields>
  <formats count="6">
    <format dxfId="17">
      <pivotArea outline="0" collapsedLevelsAreSubtotals="1" fieldPosition="0">
        <references count="1">
          <reference field="4294967294" count="1" selected="0">
            <x v="0"/>
          </reference>
        </references>
      </pivotArea>
    </format>
    <format dxfId="15">
      <pivotArea dataOnly="0" labelOnly="1" outline="0" fieldPosition="0">
        <references count="1">
          <reference field="4294967294" count="1">
            <x v="0"/>
          </reference>
        </references>
      </pivotArea>
    </format>
    <format dxfId="9">
      <pivotArea outline="0" collapsedLevelsAreSubtotals="1" fieldPosition="0">
        <references count="1">
          <reference field="4294967294" count="1" selected="0">
            <x v="1"/>
          </reference>
        </references>
      </pivotArea>
    </format>
    <format dxfId="7">
      <pivotArea dataOnly="0" labelOnly="1" outline="0" fieldPosition="0">
        <references count="1">
          <reference field="4294967294" count="1">
            <x v="1"/>
          </reference>
        </references>
      </pivotArea>
    </format>
    <format dxfId="1">
      <pivotArea outline="0" collapsedLevelsAreSubtotals="1" fieldPosition="0">
        <references count="1">
          <reference field="4294967294" count="1" selected="0">
            <x v="2"/>
          </reference>
        </references>
      </pivotArea>
    </format>
    <format dxfId="0">
      <pivotArea dataOnly="0" labelOnly="1" outline="0" fieldPosition="0">
        <references count="1">
          <reference field="4294967294" count="1">
            <x v="2"/>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24FD7B6-D983-4483-87F9-858C1482B136}" name="PivotTable1" cacheId="14" applyNumberFormats="0" applyBorderFormats="0" applyFontFormats="0" applyPatternFormats="0" applyAlignmentFormats="0" applyWidthHeightFormats="1" dataCaption="Values" updatedVersion="8" minRefreshableVersion="3" useAutoFormatting="1" colGrandTotals="0" itemPrintTitles="1" createdVersion="6" indent="0" compact="0" compactData="0" multipleFieldFilters="0">
  <location ref="B3:H24" firstHeaderRow="0" firstDataRow="1" firstDataCol="4"/>
  <pivotFields count="34">
    <pivotField compact="0" outline="0" showAll="0"/>
    <pivotField compact="0" outline="0" showAll="0"/>
    <pivotField axis="axisRow" compact="0" outline="0" showAll="0">
      <items count="3">
        <item x="1"/>
        <item x="0"/>
        <item t="default"/>
      </items>
    </pivotField>
    <pivotField axis="axisRow" compact="0" outline="0" showAll="0">
      <items count="4">
        <item x="2"/>
        <item x="0"/>
        <item x="1"/>
        <item t="default"/>
      </items>
    </pivotField>
    <pivotField compact="0" outline="0" showAll="0"/>
    <pivotField compact="0" outline="0" showAll="0"/>
    <pivotField compact="0" outline="0" showAll="0"/>
    <pivotField compact="0" outline="0" showAll="0"/>
    <pivotField compact="0" outline="0" showAll="0"/>
    <pivotField axis="axisRow" compact="0" outline="0" showAll="0">
      <items count="5">
        <item x="1"/>
        <item x="3"/>
        <item x="2"/>
        <item x="0"/>
        <item t="default"/>
      </items>
    </pivotField>
    <pivotField compact="0" outline="0" showAll="0"/>
    <pivotField compact="0" outline="0" showAll="0"/>
    <pivotField axis="axisRow" compact="0" outline="0" showAll="0">
      <items count="4">
        <item x="1"/>
        <item x="0"/>
        <item x="2"/>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numFmtId="8"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4">
    <field x="9"/>
    <field x="2"/>
    <field x="3"/>
    <field x="12"/>
  </rowFields>
  <rowItems count="21">
    <i>
      <x/>
      <x/>
      <x v="2"/>
      <x/>
    </i>
    <i t="default" r="2">
      <x v="2"/>
    </i>
    <i t="default" r="1">
      <x/>
    </i>
    <i t="default">
      <x/>
    </i>
    <i>
      <x v="1"/>
      <x/>
      <x/>
      <x/>
    </i>
    <i t="default" r="2">
      <x/>
    </i>
    <i t="default" r="1">
      <x/>
    </i>
    <i r="1">
      <x v="1"/>
      <x v="1"/>
      <x/>
    </i>
    <i t="default" r="2">
      <x v="1"/>
    </i>
    <i t="default" r="1">
      <x v="1"/>
    </i>
    <i t="default">
      <x v="1"/>
    </i>
    <i>
      <x v="2"/>
      <x/>
      <x/>
      <x/>
    </i>
    <i r="3">
      <x v="2"/>
    </i>
    <i t="default" r="2">
      <x/>
    </i>
    <i t="default" r="1">
      <x/>
    </i>
    <i t="default">
      <x v="2"/>
    </i>
    <i>
      <x v="3"/>
      <x v="1"/>
      <x v="1"/>
      <x v="1"/>
    </i>
    <i t="default" r="2">
      <x v="1"/>
    </i>
    <i t="default" r="1">
      <x v="1"/>
    </i>
    <i t="default">
      <x v="3"/>
    </i>
    <i t="grand">
      <x/>
    </i>
  </rowItems>
  <colFields count="1">
    <field x="-2"/>
  </colFields>
  <colItems count="3">
    <i>
      <x/>
    </i>
    <i i="1">
      <x v="1"/>
    </i>
    <i i="2">
      <x v="2"/>
    </i>
  </colItems>
  <dataFields count="3">
    <dataField name="Direct Cost Total" fld="19" baseField="0" baseItem="0" numFmtId="2"/>
    <dataField name="Indirect Cost Total" fld="20" baseField="0" baseItem="0" numFmtId="2"/>
    <dataField name="Awarded Total" fld="21" baseField="0" baseItem="0" numFmtId="2"/>
  </dataFields>
  <formats count="6">
    <format dxfId="83">
      <pivotArea outline="0" fieldPosition="0">
        <references count="1">
          <reference field="4294967294" count="1" selected="0">
            <x v="0"/>
          </reference>
        </references>
      </pivotArea>
    </format>
    <format dxfId="81">
      <pivotArea dataOnly="0" labelOnly="1" outline="0" fieldPosition="0">
        <references count="1">
          <reference field="4294967294" count="1">
            <x v="0"/>
          </reference>
        </references>
      </pivotArea>
    </format>
    <format dxfId="75">
      <pivotArea outline="0" fieldPosition="0">
        <references count="1">
          <reference field="4294967294" count="1" selected="0">
            <x v="1"/>
          </reference>
        </references>
      </pivotArea>
    </format>
    <format dxfId="73">
      <pivotArea dataOnly="0" labelOnly="1" outline="0" fieldPosition="0">
        <references count="1">
          <reference field="4294967294" count="1">
            <x v="1"/>
          </reference>
        </references>
      </pivotArea>
    </format>
    <format dxfId="67">
      <pivotArea outline="0" fieldPosition="0">
        <references count="1">
          <reference field="4294967294" count="1" selected="0">
            <x v="2"/>
          </reference>
        </references>
      </pivotArea>
    </format>
    <format dxfId="66">
      <pivotArea dataOnly="0" labelOnly="1" outline="0" fieldPosition="0">
        <references count="1">
          <reference field="4294967294" count="1">
            <x v="2"/>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rent_Unit" xr10:uid="{D8596AB0-CA7C-43F9-B2D7-EFE3C9123282}" sourceName="Parent Unit">
  <pivotTables>
    <pivotTable tabId="2" name="PivotTable1"/>
  </pivotTables>
  <data>
    <tabular pivotCacheId="1923624184">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nsor_Type" xr10:uid="{7796CAA6-68B8-448D-B3F1-EACBCCE8BB30}" sourceName="Sponsor Type">
  <pivotTables>
    <pivotTable tabId="2" name="PivotTable1"/>
  </pivotTables>
  <data>
    <tabular pivotCacheId="1923624184">
      <items count="4">
        <i x="1" s="1"/>
        <i x="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arent Unit" xr10:uid="{BF2C4F7F-4C42-4887-B326-F589AFA56AAF}" cache="Slicer_Parent_Unit" caption="Parent Unit" rowHeight="234950"/>
  <slicer name="Sponsor Type" xr10:uid="{9C2BD851-F6D2-4E9E-A526-8B7EB976D914}" cache="Slicer_Sponsor_Type" caption="Sponsor Type" rowHeight="234950"/>
</slicer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9CE49-1FBF-4778-93CF-93746B7823FF}">
  <sheetPr>
    <pageSetUpPr fitToPage="1"/>
  </sheetPr>
  <dimension ref="A1:EU23"/>
  <sheetViews>
    <sheetView zoomScaleNormal="100" workbookViewId="0">
      <selection activeCell="K13" sqref="K13"/>
    </sheetView>
  </sheetViews>
  <sheetFormatPr defaultColWidth="9.109375" defaultRowHeight="14.4" x14ac:dyDescent="0.3"/>
  <cols>
    <col min="1" max="1" width="37.44140625" style="6" bestFit="1" customWidth="1"/>
    <col min="2" max="2" width="55.44140625" style="6" bestFit="1" customWidth="1"/>
    <col min="3" max="3" width="56" style="6" bestFit="1" customWidth="1"/>
    <col min="4" max="4" width="32.33203125" style="6" bestFit="1" customWidth="1"/>
    <col min="5" max="5" width="20.33203125" style="7" hidden="1" customWidth="1"/>
    <col min="6" max="6" width="21" style="7" hidden="1" customWidth="1"/>
    <col min="7" max="7" width="21.21875" style="9" bestFit="1" customWidth="1"/>
    <col min="8" max="16384" width="9.109375" style="6"/>
  </cols>
  <sheetData>
    <row r="1" spans="1:151" ht="78" customHeight="1" x14ac:dyDescent="0.3">
      <c r="B1" s="22" t="s">
        <v>54</v>
      </c>
      <c r="C1" s="22"/>
    </row>
    <row r="2" spans="1:151" s="8" customFormat="1" x14ac:dyDescent="0.3">
      <c r="A2" s="15" t="s">
        <v>9</v>
      </c>
      <c r="B2" s="15" t="s">
        <v>2</v>
      </c>
      <c r="C2" s="15" t="s">
        <v>3</v>
      </c>
      <c r="D2" s="15" t="s">
        <v>12</v>
      </c>
      <c r="E2" s="16" t="s">
        <v>51</v>
      </c>
      <c r="F2" s="16" t="s">
        <v>52</v>
      </c>
      <c r="G2" s="16" t="s">
        <v>53</v>
      </c>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row>
    <row r="3" spans="1:151" x14ac:dyDescent="0.3">
      <c r="A3" s="28" t="s">
        <v>41</v>
      </c>
      <c r="B3" s="23" t="s">
        <v>39</v>
      </c>
      <c r="C3" s="23" t="s">
        <v>73</v>
      </c>
      <c r="D3" s="23" t="s">
        <v>59</v>
      </c>
      <c r="E3" s="9">
        <v>99317</v>
      </c>
      <c r="F3" s="9">
        <v>47176</v>
      </c>
      <c r="G3" s="9">
        <v>146493</v>
      </c>
    </row>
    <row r="4" spans="1:151" x14ac:dyDescent="0.3">
      <c r="A4" s="28"/>
      <c r="B4" s="23"/>
      <c r="C4" s="4" t="s">
        <v>112</v>
      </c>
      <c r="D4" s="4"/>
      <c r="E4" s="9">
        <v>99317</v>
      </c>
      <c r="F4" s="9">
        <v>47176</v>
      </c>
      <c r="G4" s="10">
        <v>146493</v>
      </c>
    </row>
    <row r="5" spans="1:151" x14ac:dyDescent="0.3">
      <c r="A5" s="28"/>
      <c r="B5" s="4" t="s">
        <v>46</v>
      </c>
      <c r="C5" s="4"/>
      <c r="D5" s="4"/>
      <c r="E5" s="9">
        <v>99317</v>
      </c>
      <c r="F5" s="9">
        <v>47176</v>
      </c>
      <c r="G5" s="10">
        <v>146493</v>
      </c>
    </row>
    <row r="6" spans="1:151" x14ac:dyDescent="0.3">
      <c r="A6" s="11" t="s">
        <v>48</v>
      </c>
      <c r="B6" s="11"/>
      <c r="C6" s="11"/>
      <c r="D6" s="11"/>
      <c r="E6" s="21">
        <v>99317</v>
      </c>
      <c r="F6" s="21">
        <v>47176</v>
      </c>
      <c r="G6" s="27">
        <v>146493</v>
      </c>
    </row>
    <row r="7" spans="1:151" x14ac:dyDescent="0.3">
      <c r="A7" s="28" t="s">
        <v>42</v>
      </c>
      <c r="B7" s="23" t="s">
        <v>39</v>
      </c>
      <c r="C7" s="23" t="s">
        <v>40</v>
      </c>
      <c r="D7" s="23" t="s">
        <v>59</v>
      </c>
      <c r="E7" s="9">
        <v>152199</v>
      </c>
      <c r="F7" s="9">
        <v>0</v>
      </c>
      <c r="G7" s="9">
        <v>152199</v>
      </c>
    </row>
    <row r="8" spans="1:151" x14ac:dyDescent="0.3">
      <c r="A8" s="28"/>
      <c r="B8" s="23"/>
      <c r="C8" s="4" t="s">
        <v>47</v>
      </c>
      <c r="D8" s="4"/>
      <c r="E8" s="9">
        <v>152199</v>
      </c>
      <c r="F8" s="9">
        <v>0</v>
      </c>
      <c r="G8" s="10">
        <v>152199</v>
      </c>
    </row>
    <row r="9" spans="1:151" x14ac:dyDescent="0.3">
      <c r="A9" s="28"/>
      <c r="B9" s="4" t="s">
        <v>46</v>
      </c>
      <c r="C9" s="4"/>
      <c r="D9" s="4"/>
      <c r="E9" s="19">
        <v>152199</v>
      </c>
      <c r="F9" s="19">
        <v>0</v>
      </c>
      <c r="G9" s="18">
        <v>152199</v>
      </c>
    </row>
    <row r="10" spans="1:151" x14ac:dyDescent="0.3">
      <c r="A10" s="28"/>
      <c r="B10" s="23" t="s">
        <v>36</v>
      </c>
      <c r="C10" s="23" t="s">
        <v>58</v>
      </c>
      <c r="D10" s="23" t="s">
        <v>59</v>
      </c>
      <c r="E10" s="19">
        <v>41667</v>
      </c>
      <c r="F10" s="19">
        <v>3333</v>
      </c>
      <c r="G10" s="19">
        <v>45000</v>
      </c>
    </row>
    <row r="11" spans="1:151" x14ac:dyDescent="0.3">
      <c r="A11" s="28"/>
      <c r="B11" s="23"/>
      <c r="C11" s="4" t="s">
        <v>60</v>
      </c>
      <c r="D11" s="4"/>
      <c r="E11" s="19">
        <v>41667</v>
      </c>
      <c r="F11" s="19">
        <v>3333</v>
      </c>
      <c r="G11" s="18">
        <v>45000</v>
      </c>
    </row>
    <row r="12" spans="1:151" x14ac:dyDescent="0.3">
      <c r="A12" s="28"/>
      <c r="B12" s="4" t="s">
        <v>45</v>
      </c>
      <c r="C12" s="4"/>
      <c r="D12" s="4"/>
      <c r="E12" s="19">
        <v>41667</v>
      </c>
      <c r="F12" s="19">
        <v>3333</v>
      </c>
      <c r="G12" s="18">
        <v>45000</v>
      </c>
    </row>
    <row r="13" spans="1:151" x14ac:dyDescent="0.3">
      <c r="A13" s="11" t="s">
        <v>49</v>
      </c>
      <c r="B13" s="11"/>
      <c r="C13" s="11"/>
      <c r="D13" s="11"/>
      <c r="E13" s="21">
        <v>193866</v>
      </c>
      <c r="F13" s="21">
        <v>3333</v>
      </c>
      <c r="G13" s="27">
        <v>197199</v>
      </c>
    </row>
    <row r="14" spans="1:151" x14ac:dyDescent="0.3">
      <c r="A14" s="28" t="s">
        <v>37</v>
      </c>
      <c r="B14" s="23" t="s">
        <v>39</v>
      </c>
      <c r="C14" s="23" t="s">
        <v>40</v>
      </c>
      <c r="D14" s="23" t="s">
        <v>59</v>
      </c>
      <c r="E14" s="19">
        <v>249457</v>
      </c>
      <c r="F14" s="19">
        <v>61162</v>
      </c>
      <c r="G14" s="19">
        <v>310619</v>
      </c>
    </row>
    <row r="15" spans="1:151" x14ac:dyDescent="0.3">
      <c r="A15" s="28"/>
      <c r="B15" s="23"/>
      <c r="C15" s="23"/>
      <c r="D15" s="23" t="s">
        <v>97</v>
      </c>
      <c r="E15" s="19">
        <v>163625</v>
      </c>
      <c r="F15" s="19">
        <v>42543</v>
      </c>
      <c r="G15" s="19">
        <v>206168</v>
      </c>
    </row>
    <row r="16" spans="1:151" x14ac:dyDescent="0.3">
      <c r="A16" s="28"/>
      <c r="B16" s="23"/>
      <c r="C16" s="4" t="s">
        <v>47</v>
      </c>
      <c r="D16" s="4"/>
      <c r="E16" s="19">
        <v>413082</v>
      </c>
      <c r="F16" s="19">
        <v>103705</v>
      </c>
      <c r="G16" s="18">
        <v>516787</v>
      </c>
    </row>
    <row r="17" spans="1:7" x14ac:dyDescent="0.3">
      <c r="A17" s="28"/>
      <c r="B17" s="4" t="s">
        <v>46</v>
      </c>
      <c r="C17" s="4"/>
      <c r="D17" s="4"/>
      <c r="E17" s="19">
        <v>413082</v>
      </c>
      <c r="F17" s="19">
        <v>103705</v>
      </c>
      <c r="G17" s="18">
        <v>516787</v>
      </c>
    </row>
    <row r="18" spans="1:7" x14ac:dyDescent="0.3">
      <c r="A18" s="11" t="s">
        <v>50</v>
      </c>
      <c r="B18" s="11"/>
      <c r="C18" s="11"/>
      <c r="D18" s="11"/>
      <c r="E18" s="21">
        <v>413082</v>
      </c>
      <c r="F18" s="21">
        <v>103705</v>
      </c>
      <c r="G18" s="27">
        <v>516787</v>
      </c>
    </row>
    <row r="19" spans="1:7" x14ac:dyDescent="0.3">
      <c r="A19" s="28" t="s">
        <v>66</v>
      </c>
      <c r="B19" s="23" t="s">
        <v>36</v>
      </c>
      <c r="C19" s="23" t="s">
        <v>58</v>
      </c>
      <c r="D19" s="23" t="s">
        <v>61</v>
      </c>
      <c r="E19" s="19">
        <v>6005926</v>
      </c>
      <c r="F19" s="19">
        <v>947087</v>
      </c>
      <c r="G19" s="19">
        <v>6953013</v>
      </c>
    </row>
    <row r="20" spans="1:7" x14ac:dyDescent="0.3">
      <c r="A20" s="28"/>
      <c r="B20" s="23"/>
      <c r="C20" s="4" t="s">
        <v>60</v>
      </c>
      <c r="D20" s="4"/>
      <c r="E20" s="19">
        <v>6005926</v>
      </c>
      <c r="F20" s="19">
        <v>947087</v>
      </c>
      <c r="G20" s="18">
        <v>6953013</v>
      </c>
    </row>
    <row r="21" spans="1:7" x14ac:dyDescent="0.3">
      <c r="A21" s="28"/>
      <c r="B21" s="4" t="s">
        <v>45</v>
      </c>
      <c r="C21" s="4"/>
      <c r="D21" s="4"/>
      <c r="E21" s="19">
        <v>6005926</v>
      </c>
      <c r="F21" s="19">
        <v>947087</v>
      </c>
      <c r="G21" s="18">
        <v>6953013</v>
      </c>
    </row>
    <row r="22" spans="1:7" x14ac:dyDescent="0.3">
      <c r="A22" s="11" t="s">
        <v>113</v>
      </c>
      <c r="B22" s="11"/>
      <c r="C22" s="11"/>
      <c r="D22" s="11"/>
      <c r="E22" s="21">
        <v>6005926</v>
      </c>
      <c r="F22" s="21">
        <v>947087</v>
      </c>
      <c r="G22" s="12">
        <v>6953013</v>
      </c>
    </row>
    <row r="23" spans="1:7" x14ac:dyDescent="0.3">
      <c r="A23" s="13" t="s">
        <v>44</v>
      </c>
      <c r="B23" s="13"/>
      <c r="C23" s="13"/>
      <c r="D23" s="13"/>
      <c r="E23" s="17">
        <v>6712191</v>
      </c>
      <c r="F23" s="17">
        <v>1101301</v>
      </c>
      <c r="G23" s="14">
        <v>7813492</v>
      </c>
    </row>
  </sheetData>
  <autoFilter ref="A2:G23" xr:uid="{7CC80571-D857-4BE4-9C16-FC8F7D548F76}"/>
  <mergeCells count="1">
    <mergeCell ref="B1:C1"/>
  </mergeCells>
  <pageMargins left="0.7" right="0.7" top="0.75" bottom="0.75" header="0.3" footer="0.3"/>
  <pageSetup scale="6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8E8C6-162A-4D73-9BFC-304A112B39FE}">
  <dimension ref="B3:M24"/>
  <sheetViews>
    <sheetView tabSelected="1" workbookViewId="0">
      <selection activeCell="C33" sqref="C33"/>
    </sheetView>
  </sheetViews>
  <sheetFormatPr defaultRowHeight="14.4" x14ac:dyDescent="0.3"/>
  <cols>
    <col min="1" max="1" width="54.5546875" customWidth="1"/>
    <col min="2" max="2" width="29.5546875" bestFit="1" customWidth="1"/>
    <col min="3" max="3" width="60.21875" bestFit="1" customWidth="1"/>
    <col min="4" max="4" width="55.6640625" bestFit="1" customWidth="1"/>
    <col min="5" max="5" width="18.33203125" bestFit="1" customWidth="1"/>
    <col min="6" max="6" width="15.109375" style="5" bestFit="1" customWidth="1"/>
    <col min="7" max="7" width="16.77734375" style="5" bestFit="1" customWidth="1"/>
    <col min="8" max="8" width="15" style="5" bestFit="1" customWidth="1"/>
    <col min="10" max="10" width="36.88671875" bestFit="1" customWidth="1"/>
    <col min="11" max="11" width="15.109375" style="5" bestFit="1" customWidth="1"/>
    <col min="12" max="12" width="16.77734375" style="5" bestFit="1" customWidth="1"/>
    <col min="13" max="13" width="15" style="5" bestFit="1" customWidth="1"/>
    <col min="16" max="16" width="10" bestFit="1" customWidth="1"/>
  </cols>
  <sheetData>
    <row r="3" spans="2:13" x14ac:dyDescent="0.3">
      <c r="B3" s="1" t="s">
        <v>9</v>
      </c>
      <c r="C3" s="1" t="s">
        <v>2</v>
      </c>
      <c r="D3" s="1" t="s">
        <v>3</v>
      </c>
      <c r="E3" s="1" t="s">
        <v>12</v>
      </c>
      <c r="F3" s="5" t="s">
        <v>51</v>
      </c>
      <c r="G3" s="5" t="s">
        <v>52</v>
      </c>
      <c r="H3" s="5" t="s">
        <v>53</v>
      </c>
      <c r="J3" s="1" t="s">
        <v>43</v>
      </c>
      <c r="K3" s="5" t="s">
        <v>51</v>
      </c>
      <c r="L3" s="5" t="s">
        <v>52</v>
      </c>
      <c r="M3" s="5" t="s">
        <v>53</v>
      </c>
    </row>
    <row r="4" spans="2:13" x14ac:dyDescent="0.3">
      <c r="B4" t="s">
        <v>41</v>
      </c>
      <c r="C4" t="s">
        <v>39</v>
      </c>
      <c r="D4" t="s">
        <v>73</v>
      </c>
      <c r="E4" t="s">
        <v>59</v>
      </c>
      <c r="F4" s="5">
        <v>99317</v>
      </c>
      <c r="G4" s="5">
        <v>47176</v>
      </c>
      <c r="H4" s="5">
        <v>146493</v>
      </c>
      <c r="J4" s="2" t="s">
        <v>41</v>
      </c>
      <c r="K4" s="5">
        <v>99317</v>
      </c>
      <c r="L4" s="5">
        <v>47176</v>
      </c>
      <c r="M4" s="5">
        <v>146493</v>
      </c>
    </row>
    <row r="5" spans="2:13" x14ac:dyDescent="0.3">
      <c r="D5" t="s">
        <v>112</v>
      </c>
      <c r="F5" s="5">
        <v>99317</v>
      </c>
      <c r="G5" s="5">
        <v>47176</v>
      </c>
      <c r="H5" s="5">
        <v>146493</v>
      </c>
      <c r="J5" s="2" t="s">
        <v>42</v>
      </c>
      <c r="K5" s="5">
        <v>193866</v>
      </c>
      <c r="L5" s="5">
        <v>3333</v>
      </c>
      <c r="M5" s="5">
        <v>197199</v>
      </c>
    </row>
    <row r="6" spans="2:13" x14ac:dyDescent="0.3">
      <c r="C6" t="s">
        <v>46</v>
      </c>
      <c r="F6" s="5">
        <v>99317</v>
      </c>
      <c r="G6" s="5">
        <v>47176</v>
      </c>
      <c r="H6" s="5">
        <v>146493</v>
      </c>
      <c r="J6" s="2" t="s">
        <v>37</v>
      </c>
      <c r="K6" s="5">
        <v>413082</v>
      </c>
      <c r="L6" s="5">
        <v>103705</v>
      </c>
      <c r="M6" s="5">
        <v>516787</v>
      </c>
    </row>
    <row r="7" spans="2:13" x14ac:dyDescent="0.3">
      <c r="B7" t="s">
        <v>48</v>
      </c>
      <c r="F7" s="5">
        <v>99317</v>
      </c>
      <c r="G7" s="5">
        <v>47176</v>
      </c>
      <c r="H7" s="5">
        <v>146493</v>
      </c>
      <c r="J7" s="2" t="s">
        <v>66</v>
      </c>
      <c r="K7" s="5">
        <v>6005926</v>
      </c>
      <c r="L7" s="5">
        <v>947087</v>
      </c>
      <c r="M7" s="5">
        <v>6953013</v>
      </c>
    </row>
    <row r="8" spans="2:13" x14ac:dyDescent="0.3">
      <c r="B8" t="s">
        <v>42</v>
      </c>
      <c r="C8" t="s">
        <v>39</v>
      </c>
      <c r="D8" t="s">
        <v>40</v>
      </c>
      <c r="E8" t="s">
        <v>59</v>
      </c>
      <c r="F8" s="5">
        <v>152199</v>
      </c>
      <c r="G8" s="5">
        <v>0</v>
      </c>
      <c r="H8" s="5">
        <v>152199</v>
      </c>
      <c r="J8" s="2" t="s">
        <v>44</v>
      </c>
      <c r="K8" s="5">
        <v>6712191</v>
      </c>
      <c r="L8" s="5">
        <v>1101301</v>
      </c>
      <c r="M8" s="5">
        <v>7813492</v>
      </c>
    </row>
    <row r="9" spans="2:13" x14ac:dyDescent="0.3">
      <c r="D9" t="s">
        <v>47</v>
      </c>
      <c r="F9" s="5">
        <v>152199</v>
      </c>
      <c r="G9" s="5">
        <v>0</v>
      </c>
      <c r="H9" s="5">
        <v>152199</v>
      </c>
    </row>
    <row r="10" spans="2:13" x14ac:dyDescent="0.3">
      <c r="C10" t="s">
        <v>46</v>
      </c>
      <c r="F10" s="5">
        <v>152199</v>
      </c>
      <c r="G10" s="5">
        <v>0</v>
      </c>
      <c r="H10" s="5">
        <v>152199</v>
      </c>
    </row>
    <row r="11" spans="2:13" x14ac:dyDescent="0.3">
      <c r="C11" t="s">
        <v>36</v>
      </c>
      <c r="D11" t="s">
        <v>58</v>
      </c>
      <c r="E11" t="s">
        <v>59</v>
      </c>
      <c r="F11" s="5">
        <v>41667</v>
      </c>
      <c r="G11" s="5">
        <v>3333</v>
      </c>
      <c r="H11" s="5">
        <v>45000</v>
      </c>
    </row>
    <row r="12" spans="2:13" x14ac:dyDescent="0.3">
      <c r="D12" t="s">
        <v>60</v>
      </c>
      <c r="F12" s="5">
        <v>41667</v>
      </c>
      <c r="G12" s="5">
        <v>3333</v>
      </c>
      <c r="H12" s="5">
        <v>45000</v>
      </c>
    </row>
    <row r="13" spans="2:13" x14ac:dyDescent="0.3">
      <c r="C13" t="s">
        <v>45</v>
      </c>
      <c r="F13" s="5">
        <v>41667</v>
      </c>
      <c r="G13" s="5">
        <v>3333</v>
      </c>
      <c r="H13" s="5">
        <v>45000</v>
      </c>
    </row>
    <row r="14" spans="2:13" x14ac:dyDescent="0.3">
      <c r="B14" t="s">
        <v>49</v>
      </c>
      <c r="F14" s="5">
        <v>193866</v>
      </c>
      <c r="G14" s="5">
        <v>3333</v>
      </c>
      <c r="H14" s="5">
        <v>197199</v>
      </c>
      <c r="J14" s="1" t="s">
        <v>43</v>
      </c>
      <c r="K14" s="5" t="s">
        <v>51</v>
      </c>
      <c r="L14" s="5" t="s">
        <v>52</v>
      </c>
      <c r="M14" s="5" t="s">
        <v>53</v>
      </c>
    </row>
    <row r="15" spans="2:13" x14ac:dyDescent="0.3">
      <c r="B15" t="s">
        <v>37</v>
      </c>
      <c r="C15" t="s">
        <v>39</v>
      </c>
      <c r="D15" t="s">
        <v>40</v>
      </c>
      <c r="E15" t="s">
        <v>59</v>
      </c>
      <c r="F15" s="5">
        <v>249457</v>
      </c>
      <c r="G15" s="5">
        <v>61162</v>
      </c>
      <c r="H15" s="5">
        <v>310619</v>
      </c>
      <c r="J15" s="2" t="s">
        <v>59</v>
      </c>
      <c r="K15" s="5">
        <v>542640</v>
      </c>
      <c r="L15" s="5">
        <v>111671</v>
      </c>
      <c r="M15" s="5">
        <v>654311</v>
      </c>
    </row>
    <row r="16" spans="2:13" x14ac:dyDescent="0.3">
      <c r="E16" t="s">
        <v>97</v>
      </c>
      <c r="F16" s="5">
        <v>163625</v>
      </c>
      <c r="G16" s="5">
        <v>42543</v>
      </c>
      <c r="H16" s="5">
        <v>206168</v>
      </c>
      <c r="J16" s="3" t="s">
        <v>41</v>
      </c>
      <c r="K16" s="5">
        <v>99317</v>
      </c>
      <c r="L16" s="5">
        <v>47176</v>
      </c>
      <c r="M16" s="5">
        <v>146493</v>
      </c>
    </row>
    <row r="17" spans="2:13" x14ac:dyDescent="0.3">
      <c r="D17" t="s">
        <v>47</v>
      </c>
      <c r="F17" s="5">
        <v>413082</v>
      </c>
      <c r="G17" s="5">
        <v>103705</v>
      </c>
      <c r="H17" s="5">
        <v>516787</v>
      </c>
      <c r="J17" s="3" t="s">
        <v>42</v>
      </c>
      <c r="K17" s="5">
        <v>193866</v>
      </c>
      <c r="L17" s="5">
        <v>3333</v>
      </c>
      <c r="M17" s="5">
        <v>197199</v>
      </c>
    </row>
    <row r="18" spans="2:13" x14ac:dyDescent="0.3">
      <c r="C18" t="s">
        <v>46</v>
      </c>
      <c r="F18" s="5">
        <v>413082</v>
      </c>
      <c r="G18" s="5">
        <v>103705</v>
      </c>
      <c r="H18" s="5">
        <v>516787</v>
      </c>
      <c r="J18" s="3" t="s">
        <v>37</v>
      </c>
      <c r="K18" s="5">
        <v>249457</v>
      </c>
      <c r="L18" s="5">
        <v>61162</v>
      </c>
      <c r="M18" s="5">
        <v>310619</v>
      </c>
    </row>
    <row r="19" spans="2:13" x14ac:dyDescent="0.3">
      <c r="B19" t="s">
        <v>50</v>
      </c>
      <c r="F19" s="5">
        <v>413082</v>
      </c>
      <c r="G19" s="5">
        <v>103705</v>
      </c>
      <c r="H19" s="5">
        <v>516787</v>
      </c>
      <c r="J19" s="2" t="s">
        <v>97</v>
      </c>
      <c r="K19" s="5">
        <v>163625</v>
      </c>
      <c r="L19" s="5">
        <v>42543</v>
      </c>
      <c r="M19" s="5">
        <v>206168</v>
      </c>
    </row>
    <row r="20" spans="2:13" x14ac:dyDescent="0.3">
      <c r="B20" t="s">
        <v>66</v>
      </c>
      <c r="C20" t="s">
        <v>36</v>
      </c>
      <c r="D20" t="s">
        <v>58</v>
      </c>
      <c r="E20" t="s">
        <v>61</v>
      </c>
      <c r="F20" s="5">
        <v>6005926</v>
      </c>
      <c r="G20" s="5">
        <v>947087</v>
      </c>
      <c r="H20" s="5">
        <v>6953013</v>
      </c>
      <c r="J20" s="3" t="s">
        <v>37</v>
      </c>
      <c r="K20" s="5">
        <v>163625</v>
      </c>
      <c r="L20" s="5">
        <v>42543</v>
      </c>
      <c r="M20" s="5">
        <v>206168</v>
      </c>
    </row>
    <row r="21" spans="2:13" x14ac:dyDescent="0.3">
      <c r="D21" t="s">
        <v>60</v>
      </c>
      <c r="F21" s="5">
        <v>6005926</v>
      </c>
      <c r="G21" s="5">
        <v>947087</v>
      </c>
      <c r="H21" s="5">
        <v>6953013</v>
      </c>
      <c r="J21" s="2" t="s">
        <v>61</v>
      </c>
      <c r="K21" s="5">
        <v>6005926</v>
      </c>
      <c r="L21" s="5">
        <v>947087</v>
      </c>
      <c r="M21" s="5">
        <v>6953013</v>
      </c>
    </row>
    <row r="22" spans="2:13" x14ac:dyDescent="0.3">
      <c r="C22" t="s">
        <v>45</v>
      </c>
      <c r="F22" s="5">
        <v>6005926</v>
      </c>
      <c r="G22" s="5">
        <v>947087</v>
      </c>
      <c r="H22" s="5">
        <v>6953013</v>
      </c>
      <c r="J22" s="3" t="s">
        <v>66</v>
      </c>
      <c r="K22" s="5">
        <v>6005926</v>
      </c>
      <c r="L22" s="5">
        <v>947087</v>
      </c>
      <c r="M22" s="5">
        <v>6953013</v>
      </c>
    </row>
    <row r="23" spans="2:13" x14ac:dyDescent="0.3">
      <c r="B23" t="s">
        <v>113</v>
      </c>
      <c r="F23" s="5">
        <v>6005926</v>
      </c>
      <c r="G23" s="5">
        <v>947087</v>
      </c>
      <c r="H23" s="5">
        <v>6953013</v>
      </c>
      <c r="J23" s="2" t="s">
        <v>44</v>
      </c>
      <c r="K23" s="5">
        <v>6712191</v>
      </c>
      <c r="L23" s="5">
        <v>1101301</v>
      </c>
      <c r="M23" s="5">
        <v>7813492</v>
      </c>
    </row>
    <row r="24" spans="2:13" x14ac:dyDescent="0.3">
      <c r="B24" t="s">
        <v>44</v>
      </c>
      <c r="F24" s="5">
        <v>6712191</v>
      </c>
      <c r="G24" s="5">
        <v>1101301</v>
      </c>
      <c r="H24" s="5">
        <v>7813492</v>
      </c>
    </row>
  </sheetData>
  <pageMargins left="0.7" right="0.7" top="0.75" bottom="0.75" header="0.3" footer="0.3"/>
  <pageSetup orientation="portrait" r:id="rId4"/>
  <drawing r:id="rId5"/>
  <extLst>
    <ext xmlns:x14="http://schemas.microsoft.com/office/spreadsheetml/2009/9/main" uri="{A8765BA9-456A-4dab-B4F3-ACF838C121DE}">
      <x14:slicerList>
        <x14:slicer r:id="rId6"/>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3"/>
  <sheetViews>
    <sheetView workbookViewId="0">
      <selection activeCell="V13" sqref="V13"/>
    </sheetView>
  </sheetViews>
  <sheetFormatPr defaultRowHeight="14.4" x14ac:dyDescent="0.3"/>
  <cols>
    <col min="1" max="1" width="10" style="24" bestFit="1" customWidth="1"/>
    <col min="2" max="2" width="46.88671875" style="24" bestFit="1" customWidth="1"/>
    <col min="3" max="3" width="49" style="24" bestFit="1" customWidth="1"/>
    <col min="4" max="4" width="36.6640625" style="24" bestFit="1" customWidth="1"/>
    <col min="5" max="5" width="14.109375" style="24" bestFit="1" customWidth="1"/>
    <col min="6" max="6" width="126.5546875" style="24" bestFit="1" customWidth="1"/>
    <col min="7" max="7" width="12.21875" style="24" bestFit="1" customWidth="1"/>
    <col min="8" max="8" width="20.21875" style="24" bestFit="1" customWidth="1"/>
    <col min="9" max="9" width="19.88671875" style="24" bestFit="1" customWidth="1"/>
    <col min="10" max="10" width="27.77734375" style="24" bestFit="1" customWidth="1"/>
    <col min="11" max="11" width="46.109375" style="24" bestFit="1" customWidth="1"/>
    <col min="12" max="12" width="26" style="24" bestFit="1" customWidth="1"/>
    <col min="13" max="13" width="18.33203125" style="24" bestFit="1" customWidth="1"/>
    <col min="14" max="14" width="41.33203125" style="24" bestFit="1" customWidth="1"/>
    <col min="15" max="15" width="15.5546875" style="24" bestFit="1" customWidth="1"/>
    <col min="16" max="17" width="25.44140625" style="24" bestFit="1" customWidth="1"/>
    <col min="18" max="18" width="17.33203125" style="24" bestFit="1" customWidth="1"/>
    <col min="19" max="19" width="27.88671875" style="24" bestFit="1" customWidth="1"/>
    <col min="20" max="20" width="22.21875" style="24" bestFit="1" customWidth="1"/>
    <col min="21" max="21" width="23.77734375" style="24" bestFit="1" customWidth="1"/>
    <col min="22" max="22" width="17.33203125" style="24" bestFit="1" customWidth="1"/>
    <col min="23" max="23" width="23.77734375" style="24" bestFit="1" customWidth="1"/>
    <col min="24" max="24" width="25.44140625" style="24" bestFit="1" customWidth="1"/>
    <col min="25" max="25" width="18" style="24" bestFit="1" customWidth="1"/>
    <col min="26" max="26" width="23.44140625" style="24" bestFit="1" customWidth="1"/>
    <col min="27" max="27" width="15.21875" style="24" bestFit="1" customWidth="1"/>
    <col min="28" max="28" width="19.109375" style="24" bestFit="1" customWidth="1"/>
    <col min="29" max="29" width="18.33203125" style="24" bestFit="1" customWidth="1"/>
    <col min="30" max="30" width="17.21875" style="24" bestFit="1" customWidth="1"/>
    <col min="31" max="31" width="13" style="24" bestFit="1" customWidth="1"/>
    <col min="32" max="32" width="21" style="24" bestFit="1" customWidth="1"/>
    <col min="33" max="33" width="17.44140625" style="24" bestFit="1" customWidth="1"/>
    <col min="34" max="34" width="9.109375" style="24" bestFit="1" customWidth="1"/>
    <col min="35" max="16384" width="8.88671875" style="24"/>
  </cols>
  <sheetData>
    <row r="1" spans="1:34" x14ac:dyDescent="0.3">
      <c r="A1" s="24" t="s">
        <v>0</v>
      </c>
      <c r="B1" s="24" t="s">
        <v>1</v>
      </c>
      <c r="C1" s="24" t="s">
        <v>2</v>
      </c>
      <c r="D1" s="24" t="s">
        <v>3</v>
      </c>
      <c r="E1" s="24" t="s">
        <v>4</v>
      </c>
      <c r="F1" s="24" t="s">
        <v>5</v>
      </c>
      <c r="G1" s="24" t="s">
        <v>6</v>
      </c>
      <c r="H1" s="24" t="s">
        <v>7</v>
      </c>
      <c r="I1" s="24" t="s">
        <v>8</v>
      </c>
      <c r="J1" s="24" t="s">
        <v>9</v>
      </c>
      <c r="K1" s="24" t="s">
        <v>10</v>
      </c>
      <c r="L1" s="24" t="s">
        <v>11</v>
      </c>
      <c r="M1" s="24" t="s">
        <v>12</v>
      </c>
      <c r="N1" s="24" t="s">
        <v>13</v>
      </c>
      <c r="O1" s="24" t="s">
        <v>14</v>
      </c>
      <c r="P1" s="24" t="s">
        <v>15</v>
      </c>
      <c r="Q1" s="24" t="s">
        <v>16</v>
      </c>
      <c r="R1" s="24" t="s">
        <v>17</v>
      </c>
      <c r="S1" s="24" t="s">
        <v>18</v>
      </c>
      <c r="T1" s="24" t="s">
        <v>19</v>
      </c>
      <c r="U1" s="24" t="s">
        <v>20</v>
      </c>
      <c r="V1" s="24" t="s">
        <v>62</v>
      </c>
      <c r="W1" s="24" t="s">
        <v>21</v>
      </c>
      <c r="X1" s="24" t="s">
        <v>22</v>
      </c>
      <c r="Y1" s="24" t="s">
        <v>23</v>
      </c>
      <c r="Z1" s="24" t="s">
        <v>24</v>
      </c>
      <c r="AA1" s="24" t="s">
        <v>25</v>
      </c>
      <c r="AB1" s="24" t="s">
        <v>26</v>
      </c>
      <c r="AC1" s="24" t="s">
        <v>27</v>
      </c>
      <c r="AD1" s="24" t="s">
        <v>28</v>
      </c>
      <c r="AE1" s="24" t="s">
        <v>29</v>
      </c>
      <c r="AF1" s="24" t="s">
        <v>30</v>
      </c>
      <c r="AG1" s="24" t="s">
        <v>31</v>
      </c>
      <c r="AH1" s="24" t="s">
        <v>32</v>
      </c>
    </row>
    <row r="2" spans="1:34" x14ac:dyDescent="0.3">
      <c r="A2" s="24" t="s">
        <v>33</v>
      </c>
      <c r="B2" s="24" t="s">
        <v>56</v>
      </c>
      <c r="C2" s="24" t="s">
        <v>36</v>
      </c>
      <c r="D2" s="24" t="s">
        <v>58</v>
      </c>
      <c r="E2" s="24" t="s">
        <v>63</v>
      </c>
      <c r="F2" s="24" t="s">
        <v>64</v>
      </c>
      <c r="G2" s="24" t="s">
        <v>34</v>
      </c>
      <c r="H2" s="24" t="s">
        <v>65</v>
      </c>
      <c r="J2" s="24" t="s">
        <v>66</v>
      </c>
      <c r="K2" s="24" t="s">
        <v>67</v>
      </c>
      <c r="M2" s="24" t="s">
        <v>61</v>
      </c>
      <c r="O2" s="24">
        <v>226599</v>
      </c>
      <c r="P2" s="24" t="s">
        <v>35</v>
      </c>
      <c r="Q2" s="24" t="s">
        <v>35</v>
      </c>
      <c r="R2" s="25">
        <v>45406</v>
      </c>
      <c r="S2" s="25">
        <v>45406</v>
      </c>
      <c r="T2" s="24">
        <v>1411057</v>
      </c>
      <c r="U2" s="24">
        <v>179273</v>
      </c>
      <c r="V2" s="26">
        <v>1590330</v>
      </c>
      <c r="W2" s="24">
        <v>1411057</v>
      </c>
      <c r="X2" s="24">
        <v>179273</v>
      </c>
      <c r="Y2" s="24">
        <v>1590330</v>
      </c>
      <c r="Z2" s="24">
        <v>2022</v>
      </c>
      <c r="AA2" s="25">
        <v>45838</v>
      </c>
      <c r="AB2" s="25">
        <v>44743</v>
      </c>
      <c r="AC2" s="25">
        <v>45838</v>
      </c>
      <c r="AD2" s="24">
        <v>2</v>
      </c>
      <c r="AE2" s="24">
        <v>273</v>
      </c>
      <c r="AG2" s="25">
        <v>45413</v>
      </c>
    </row>
    <row r="3" spans="1:34" x14ac:dyDescent="0.3">
      <c r="A3" s="24" t="s">
        <v>33</v>
      </c>
      <c r="B3" s="24" t="s">
        <v>56</v>
      </c>
      <c r="C3" s="24" t="s">
        <v>36</v>
      </c>
      <c r="D3" s="24" t="s">
        <v>58</v>
      </c>
      <c r="E3" s="24" t="s">
        <v>68</v>
      </c>
      <c r="F3" s="24" t="s">
        <v>69</v>
      </c>
      <c r="G3" s="24" t="s">
        <v>34</v>
      </c>
      <c r="H3" s="24" t="s">
        <v>70</v>
      </c>
      <c r="I3" s="24" t="s">
        <v>71</v>
      </c>
      <c r="J3" s="24" t="s">
        <v>66</v>
      </c>
      <c r="K3" s="24" t="s">
        <v>72</v>
      </c>
      <c r="M3" s="24" t="s">
        <v>61</v>
      </c>
      <c r="O3" s="24">
        <v>226691</v>
      </c>
      <c r="P3" s="24" t="s">
        <v>38</v>
      </c>
      <c r="Q3" s="24" t="s">
        <v>38</v>
      </c>
      <c r="R3" s="25">
        <v>45400</v>
      </c>
      <c r="S3" s="25">
        <v>45400</v>
      </c>
      <c r="T3" s="24">
        <v>4594869</v>
      </c>
      <c r="U3" s="24">
        <v>767814</v>
      </c>
      <c r="V3" s="26">
        <v>5362683</v>
      </c>
      <c r="W3" s="24">
        <v>4594869</v>
      </c>
      <c r="X3" s="24">
        <v>767814</v>
      </c>
      <c r="Y3" s="24">
        <v>5362683</v>
      </c>
      <c r="Z3" s="24">
        <v>2023</v>
      </c>
      <c r="AA3" s="25">
        <v>46356</v>
      </c>
      <c r="AB3" s="25">
        <v>45261</v>
      </c>
      <c r="AC3" s="25">
        <v>46356</v>
      </c>
      <c r="AD3" s="24">
        <v>1</v>
      </c>
      <c r="AE3" s="24">
        <v>263</v>
      </c>
      <c r="AG3" s="25">
        <v>45407</v>
      </c>
    </row>
    <row r="4" spans="1:34" x14ac:dyDescent="0.3">
      <c r="A4" s="24" t="s">
        <v>33</v>
      </c>
      <c r="B4" s="24" t="s">
        <v>56</v>
      </c>
      <c r="C4" s="24" t="s">
        <v>39</v>
      </c>
      <c r="D4" s="24" t="s">
        <v>73</v>
      </c>
      <c r="E4" s="24" t="s">
        <v>74</v>
      </c>
      <c r="F4" s="24" t="s">
        <v>75</v>
      </c>
      <c r="G4" s="24" t="s">
        <v>34</v>
      </c>
      <c r="H4" s="24" t="s">
        <v>76</v>
      </c>
      <c r="I4" s="24" t="s">
        <v>77</v>
      </c>
      <c r="J4" s="24" t="s">
        <v>41</v>
      </c>
      <c r="K4" s="24" t="s">
        <v>78</v>
      </c>
      <c r="M4" s="24" t="s">
        <v>59</v>
      </c>
      <c r="O4" s="24">
        <v>226439</v>
      </c>
      <c r="P4" s="24" t="s">
        <v>35</v>
      </c>
      <c r="Q4" s="24" t="s">
        <v>35</v>
      </c>
      <c r="R4" s="25">
        <v>45405</v>
      </c>
      <c r="S4" s="25">
        <v>45405</v>
      </c>
      <c r="T4" s="24">
        <v>99317</v>
      </c>
      <c r="U4" s="24">
        <v>47176</v>
      </c>
      <c r="V4" s="26">
        <v>146493</v>
      </c>
      <c r="W4" s="24">
        <v>0</v>
      </c>
      <c r="X4" s="24">
        <v>0</v>
      </c>
      <c r="Y4" s="24">
        <v>0</v>
      </c>
      <c r="Z4" s="24">
        <v>2022</v>
      </c>
      <c r="AA4" s="25">
        <v>45838</v>
      </c>
      <c r="AB4" s="25">
        <v>44743</v>
      </c>
      <c r="AC4" s="25">
        <v>45473</v>
      </c>
      <c r="AD4" s="24">
        <v>2</v>
      </c>
      <c r="AE4" s="24">
        <v>272</v>
      </c>
      <c r="AG4" s="25">
        <v>45413</v>
      </c>
      <c r="AH4" s="24" t="s">
        <v>79</v>
      </c>
    </row>
    <row r="5" spans="1:34" x14ac:dyDescent="0.3">
      <c r="A5" s="24" t="s">
        <v>33</v>
      </c>
      <c r="B5" s="24" t="s">
        <v>56</v>
      </c>
      <c r="C5" s="24" t="s">
        <v>39</v>
      </c>
      <c r="D5" s="24" t="s">
        <v>40</v>
      </c>
      <c r="E5" s="24" t="s">
        <v>80</v>
      </c>
      <c r="F5" s="24" t="s">
        <v>81</v>
      </c>
      <c r="G5" s="24" t="s">
        <v>34</v>
      </c>
      <c r="H5" s="24" t="s">
        <v>82</v>
      </c>
      <c r="I5" s="24" t="s">
        <v>83</v>
      </c>
      <c r="J5" s="24" t="s">
        <v>37</v>
      </c>
      <c r="K5" s="24" t="s">
        <v>84</v>
      </c>
      <c r="M5" s="24" t="s">
        <v>59</v>
      </c>
      <c r="O5" s="24">
        <v>226778</v>
      </c>
      <c r="P5" s="24" t="s">
        <v>38</v>
      </c>
      <c r="Q5" s="24" t="s">
        <v>38</v>
      </c>
      <c r="R5" s="25">
        <v>45411</v>
      </c>
      <c r="S5" s="25">
        <v>45411</v>
      </c>
      <c r="T5" s="24">
        <v>75324</v>
      </c>
      <c r="U5" s="24">
        <v>19584</v>
      </c>
      <c r="V5" s="26">
        <v>94908</v>
      </c>
      <c r="W5" s="24">
        <v>75324</v>
      </c>
      <c r="X5" s="24">
        <v>19584</v>
      </c>
      <c r="Y5" s="24">
        <v>94908</v>
      </c>
      <c r="Z5" s="24">
        <v>2024</v>
      </c>
      <c r="AA5" s="25">
        <v>45657</v>
      </c>
      <c r="AB5" s="25">
        <v>45383</v>
      </c>
      <c r="AC5" s="25">
        <v>45657</v>
      </c>
      <c r="AD5" s="24">
        <v>1</v>
      </c>
      <c r="AE5" s="24">
        <v>270</v>
      </c>
      <c r="AG5" s="25">
        <v>45411</v>
      </c>
      <c r="AH5" s="24" t="s">
        <v>85</v>
      </c>
    </row>
    <row r="6" spans="1:34" x14ac:dyDescent="0.3">
      <c r="A6" s="24" t="s">
        <v>33</v>
      </c>
      <c r="B6" s="24" t="s">
        <v>56</v>
      </c>
      <c r="C6" s="24" t="s">
        <v>39</v>
      </c>
      <c r="D6" s="24" t="s">
        <v>40</v>
      </c>
      <c r="E6" s="24" t="s">
        <v>86</v>
      </c>
      <c r="F6" s="24" t="s">
        <v>87</v>
      </c>
      <c r="G6" s="24" t="s">
        <v>34</v>
      </c>
      <c r="H6" s="24" t="s">
        <v>82</v>
      </c>
      <c r="I6" s="24" t="s">
        <v>83</v>
      </c>
      <c r="J6" s="24" t="s">
        <v>37</v>
      </c>
      <c r="K6" s="24" t="s">
        <v>84</v>
      </c>
      <c r="M6" s="24" t="s">
        <v>59</v>
      </c>
      <c r="O6" s="24">
        <v>226777</v>
      </c>
      <c r="P6" s="24" t="s">
        <v>38</v>
      </c>
      <c r="Q6" s="24" t="s">
        <v>38</v>
      </c>
      <c r="R6" s="25">
        <v>45411</v>
      </c>
      <c r="S6" s="25">
        <v>45411</v>
      </c>
      <c r="T6" s="24">
        <v>90476</v>
      </c>
      <c r="U6" s="24">
        <v>23524</v>
      </c>
      <c r="V6" s="26">
        <v>114000</v>
      </c>
      <c r="W6" s="24">
        <v>90476</v>
      </c>
      <c r="X6" s="24">
        <v>23524</v>
      </c>
      <c r="Y6" s="24">
        <v>114000</v>
      </c>
      <c r="Z6" s="24">
        <v>2024</v>
      </c>
      <c r="AA6" s="25">
        <v>45762</v>
      </c>
      <c r="AB6" s="25">
        <v>45397</v>
      </c>
      <c r="AC6" s="25">
        <v>45762</v>
      </c>
      <c r="AD6" s="24">
        <v>1</v>
      </c>
      <c r="AE6" s="24">
        <v>269</v>
      </c>
      <c r="AG6" s="25">
        <v>45411</v>
      </c>
      <c r="AH6" s="24" t="s">
        <v>85</v>
      </c>
    </row>
    <row r="7" spans="1:34" x14ac:dyDescent="0.3">
      <c r="A7" s="24" t="s">
        <v>33</v>
      </c>
      <c r="B7" s="24" t="s">
        <v>56</v>
      </c>
      <c r="C7" s="24" t="s">
        <v>39</v>
      </c>
      <c r="D7" s="24" t="s">
        <v>40</v>
      </c>
      <c r="E7" s="24" t="s">
        <v>88</v>
      </c>
      <c r="F7" s="24" t="s">
        <v>89</v>
      </c>
      <c r="G7" s="24" t="s">
        <v>34</v>
      </c>
      <c r="H7" s="24" t="s">
        <v>83</v>
      </c>
      <c r="I7" s="24" t="s">
        <v>82</v>
      </c>
      <c r="J7" s="24" t="s">
        <v>42</v>
      </c>
      <c r="K7" s="24" t="s">
        <v>90</v>
      </c>
      <c r="L7" s="24" t="s">
        <v>55</v>
      </c>
      <c r="M7" s="24" t="s">
        <v>59</v>
      </c>
      <c r="N7" s="24" t="s">
        <v>91</v>
      </c>
      <c r="O7" s="24">
        <v>226772</v>
      </c>
      <c r="P7" s="24" t="s">
        <v>38</v>
      </c>
      <c r="Q7" s="24" t="s">
        <v>38</v>
      </c>
      <c r="R7" s="25">
        <v>45405</v>
      </c>
      <c r="S7" s="25">
        <v>45405</v>
      </c>
      <c r="T7" s="24">
        <v>50000</v>
      </c>
      <c r="U7" s="24">
        <v>0</v>
      </c>
      <c r="V7" s="26">
        <v>50000</v>
      </c>
      <c r="W7" s="24">
        <v>50000</v>
      </c>
      <c r="X7" s="24">
        <v>0</v>
      </c>
      <c r="Y7" s="24">
        <v>50000</v>
      </c>
      <c r="Z7" s="24">
        <v>2023</v>
      </c>
      <c r="AA7" s="25">
        <v>45565</v>
      </c>
      <c r="AB7" s="25">
        <v>45200</v>
      </c>
      <c r="AC7" s="25">
        <v>45565</v>
      </c>
      <c r="AD7" s="24">
        <v>1</v>
      </c>
      <c r="AE7" s="24">
        <v>266</v>
      </c>
      <c r="AG7" s="25">
        <v>45407</v>
      </c>
      <c r="AH7" s="24" t="s">
        <v>85</v>
      </c>
    </row>
    <row r="8" spans="1:34" x14ac:dyDescent="0.3">
      <c r="A8" s="24" t="s">
        <v>33</v>
      </c>
      <c r="B8" s="24" t="s">
        <v>56</v>
      </c>
      <c r="C8" s="24" t="s">
        <v>39</v>
      </c>
      <c r="D8" s="24" t="s">
        <v>40</v>
      </c>
      <c r="E8" s="24" t="s">
        <v>92</v>
      </c>
      <c r="F8" s="24" t="s">
        <v>93</v>
      </c>
      <c r="G8" s="24" t="s">
        <v>34</v>
      </c>
      <c r="H8" s="24" t="s">
        <v>83</v>
      </c>
      <c r="I8" s="24" t="s">
        <v>82</v>
      </c>
      <c r="J8" s="24" t="s">
        <v>37</v>
      </c>
      <c r="K8" s="24" t="s">
        <v>84</v>
      </c>
      <c r="M8" s="24" t="s">
        <v>59</v>
      </c>
      <c r="O8" s="24">
        <v>226771</v>
      </c>
      <c r="P8" s="24" t="s">
        <v>38</v>
      </c>
      <c r="Q8" s="24" t="s">
        <v>38</v>
      </c>
      <c r="R8" s="25">
        <v>45400</v>
      </c>
      <c r="S8" s="25">
        <v>45400</v>
      </c>
      <c r="T8" s="24">
        <v>39213</v>
      </c>
      <c r="U8" s="24">
        <v>6498</v>
      </c>
      <c r="V8" s="26">
        <v>45711</v>
      </c>
      <c r="W8" s="24">
        <v>39213</v>
      </c>
      <c r="X8" s="24">
        <v>6498</v>
      </c>
      <c r="Y8" s="24">
        <v>45711</v>
      </c>
      <c r="Z8" s="24">
        <v>2024</v>
      </c>
      <c r="AA8" s="25">
        <v>45657</v>
      </c>
      <c r="AB8" s="25">
        <v>45386</v>
      </c>
      <c r="AC8" s="25">
        <v>45657</v>
      </c>
      <c r="AD8" s="24">
        <v>1</v>
      </c>
      <c r="AE8" s="24">
        <v>265</v>
      </c>
      <c r="AG8" s="25">
        <v>45407</v>
      </c>
      <c r="AH8" s="24" t="s">
        <v>85</v>
      </c>
    </row>
    <row r="9" spans="1:34" x14ac:dyDescent="0.3">
      <c r="A9" s="24" t="s">
        <v>33</v>
      </c>
      <c r="B9" s="24" t="s">
        <v>56</v>
      </c>
      <c r="C9" s="24" t="s">
        <v>39</v>
      </c>
      <c r="D9" s="24" t="s">
        <v>40</v>
      </c>
      <c r="E9" s="24" t="s">
        <v>94</v>
      </c>
      <c r="F9" s="24" t="s">
        <v>95</v>
      </c>
      <c r="G9" s="24" t="s">
        <v>34</v>
      </c>
      <c r="H9" s="24" t="s">
        <v>82</v>
      </c>
      <c r="I9" s="24" t="s">
        <v>83</v>
      </c>
      <c r="J9" s="24" t="s">
        <v>37</v>
      </c>
      <c r="K9" s="24" t="s">
        <v>96</v>
      </c>
      <c r="M9" s="24" t="s">
        <v>97</v>
      </c>
      <c r="O9" s="24">
        <v>226770</v>
      </c>
      <c r="P9" s="24" t="s">
        <v>38</v>
      </c>
      <c r="Q9" s="24" t="s">
        <v>38</v>
      </c>
      <c r="R9" s="25">
        <v>45400</v>
      </c>
      <c r="S9" s="25">
        <v>45400</v>
      </c>
      <c r="T9" s="24">
        <v>163625</v>
      </c>
      <c r="U9" s="24">
        <v>42543</v>
      </c>
      <c r="V9" s="26">
        <v>206168</v>
      </c>
      <c r="W9" s="24">
        <v>163625</v>
      </c>
      <c r="X9" s="24">
        <v>42543</v>
      </c>
      <c r="Y9" s="24">
        <v>206168</v>
      </c>
      <c r="Z9" s="24">
        <v>2024</v>
      </c>
      <c r="AA9" s="25">
        <v>46752</v>
      </c>
      <c r="AB9" s="25">
        <v>45366</v>
      </c>
      <c r="AC9" s="25">
        <v>46752</v>
      </c>
      <c r="AD9" s="24">
        <v>1</v>
      </c>
      <c r="AE9" s="24">
        <v>264</v>
      </c>
      <c r="AG9" s="25">
        <v>45407</v>
      </c>
      <c r="AH9" s="24" t="s">
        <v>85</v>
      </c>
    </row>
    <row r="10" spans="1:34" x14ac:dyDescent="0.3">
      <c r="A10" s="24" t="s">
        <v>33</v>
      </c>
      <c r="B10" s="24" t="s">
        <v>56</v>
      </c>
      <c r="C10" s="24" t="s">
        <v>39</v>
      </c>
      <c r="D10" s="24" t="s">
        <v>40</v>
      </c>
      <c r="E10" s="24" t="s">
        <v>98</v>
      </c>
      <c r="F10" s="24" t="s">
        <v>99</v>
      </c>
      <c r="G10" s="24" t="s">
        <v>34</v>
      </c>
      <c r="H10" s="24" t="s">
        <v>82</v>
      </c>
      <c r="I10" s="24" t="s">
        <v>83</v>
      </c>
      <c r="J10" s="24" t="s">
        <v>37</v>
      </c>
      <c r="K10" s="24" t="s">
        <v>100</v>
      </c>
      <c r="M10" s="24" t="s">
        <v>59</v>
      </c>
      <c r="O10" s="24">
        <v>226769</v>
      </c>
      <c r="P10" s="24" t="s">
        <v>38</v>
      </c>
      <c r="Q10" s="24" t="s">
        <v>38</v>
      </c>
      <c r="R10" s="25">
        <v>45397</v>
      </c>
      <c r="S10" s="25">
        <v>45397</v>
      </c>
      <c r="T10" s="24">
        <v>44444</v>
      </c>
      <c r="U10" s="24">
        <v>11556</v>
      </c>
      <c r="V10" s="26">
        <v>56000</v>
      </c>
      <c r="W10" s="24">
        <v>44444</v>
      </c>
      <c r="X10" s="24">
        <v>11556</v>
      </c>
      <c r="Y10" s="24">
        <v>56000</v>
      </c>
      <c r="Z10" s="24">
        <v>2024</v>
      </c>
      <c r="AA10" s="25">
        <v>45657</v>
      </c>
      <c r="AB10" s="25">
        <v>45393</v>
      </c>
      <c r="AC10" s="25">
        <v>45657</v>
      </c>
      <c r="AD10" s="24">
        <v>1</v>
      </c>
      <c r="AE10" s="24">
        <v>262</v>
      </c>
      <c r="AG10" s="25">
        <v>45407</v>
      </c>
      <c r="AH10" s="24" t="s">
        <v>85</v>
      </c>
    </row>
    <row r="11" spans="1:34" x14ac:dyDescent="0.3">
      <c r="A11" s="24" t="s">
        <v>33</v>
      </c>
      <c r="B11" s="24" t="s">
        <v>56</v>
      </c>
      <c r="C11" s="24" t="s">
        <v>39</v>
      </c>
      <c r="D11" s="24" t="s">
        <v>40</v>
      </c>
      <c r="E11" s="24" t="s">
        <v>101</v>
      </c>
      <c r="F11" s="24" t="s">
        <v>102</v>
      </c>
      <c r="G11" s="24" t="s">
        <v>34</v>
      </c>
      <c r="H11" s="24" t="s">
        <v>103</v>
      </c>
      <c r="J11" s="24" t="s">
        <v>42</v>
      </c>
      <c r="K11" s="24" t="s">
        <v>104</v>
      </c>
      <c r="L11" s="24" t="s">
        <v>37</v>
      </c>
      <c r="M11" s="24" t="s">
        <v>59</v>
      </c>
      <c r="N11" s="24" t="s">
        <v>105</v>
      </c>
      <c r="O11" s="24">
        <v>226682</v>
      </c>
      <c r="P11" s="24" t="s">
        <v>38</v>
      </c>
      <c r="Q11" s="24" t="s">
        <v>38</v>
      </c>
      <c r="R11" s="25">
        <v>45407</v>
      </c>
      <c r="S11" s="25">
        <v>45407</v>
      </c>
      <c r="T11" s="24">
        <v>102199</v>
      </c>
      <c r="U11" s="24">
        <v>0</v>
      </c>
      <c r="V11" s="26">
        <v>102199</v>
      </c>
      <c r="W11" s="24">
        <v>102199</v>
      </c>
      <c r="X11" s="24">
        <v>0</v>
      </c>
      <c r="Y11" s="24">
        <v>102199</v>
      </c>
      <c r="Z11" s="24">
        <v>2023</v>
      </c>
      <c r="AA11" s="25">
        <v>45565</v>
      </c>
      <c r="AB11" s="25">
        <v>45200</v>
      </c>
      <c r="AC11" s="25">
        <v>45565</v>
      </c>
      <c r="AD11" s="24">
        <v>1</v>
      </c>
      <c r="AE11" s="24">
        <v>268</v>
      </c>
      <c r="AG11" s="25">
        <v>45411</v>
      </c>
      <c r="AH11" s="24" t="s">
        <v>85</v>
      </c>
    </row>
    <row r="12" spans="1:34" x14ac:dyDescent="0.3">
      <c r="A12" s="24" t="s">
        <v>33</v>
      </c>
      <c r="B12" s="24" t="s">
        <v>56</v>
      </c>
      <c r="C12" s="24" t="s">
        <v>36</v>
      </c>
      <c r="D12" s="24" t="s">
        <v>58</v>
      </c>
      <c r="E12" s="24" t="s">
        <v>106</v>
      </c>
      <c r="F12" s="24" t="s">
        <v>107</v>
      </c>
      <c r="G12" s="24" t="s">
        <v>34</v>
      </c>
      <c r="H12" s="24" t="s">
        <v>108</v>
      </c>
      <c r="I12" s="24" t="s">
        <v>109</v>
      </c>
      <c r="J12" s="24" t="s">
        <v>42</v>
      </c>
      <c r="K12" s="24" t="s">
        <v>110</v>
      </c>
      <c r="L12" s="24" t="s">
        <v>41</v>
      </c>
      <c r="M12" s="24" t="s">
        <v>59</v>
      </c>
      <c r="N12" s="24" t="s">
        <v>111</v>
      </c>
      <c r="O12" s="24">
        <v>226037</v>
      </c>
      <c r="P12" s="24" t="s">
        <v>35</v>
      </c>
      <c r="Q12" s="24" t="s">
        <v>35</v>
      </c>
      <c r="R12" s="25">
        <v>45386</v>
      </c>
      <c r="S12" s="25">
        <v>45386</v>
      </c>
      <c r="T12" s="24">
        <v>41667</v>
      </c>
      <c r="U12" s="24">
        <v>3333</v>
      </c>
      <c r="V12" s="26">
        <v>45000</v>
      </c>
      <c r="W12" s="24">
        <v>41667</v>
      </c>
      <c r="X12" s="24">
        <v>3333</v>
      </c>
      <c r="Y12" s="24">
        <v>45000</v>
      </c>
      <c r="Z12" s="24">
        <v>2015</v>
      </c>
      <c r="AA12" s="25">
        <v>45473</v>
      </c>
      <c r="AB12" s="25">
        <v>45108</v>
      </c>
      <c r="AC12" s="25">
        <v>45473</v>
      </c>
      <c r="AD12" s="24">
        <v>2</v>
      </c>
      <c r="AE12" s="24">
        <v>260</v>
      </c>
      <c r="AG12" s="25">
        <v>45398</v>
      </c>
      <c r="AH12" s="24" t="s">
        <v>57</v>
      </c>
    </row>
    <row r="13" spans="1:34" x14ac:dyDescent="0.3">
      <c r="V13" s="2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 24 April Award Summary</vt:lpstr>
      <vt:lpstr>FY24 April Award Summ-Pivot</vt:lpstr>
      <vt:lpstr>FY24 April Data Source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Matzenbacher, Ashley M</dc:creator>
  <cp:lastModifiedBy>Matzenbacher, Ashley M</cp:lastModifiedBy>
  <cp:lastPrinted>2024-05-09T18:41:01Z</cp:lastPrinted>
  <dcterms:created xsi:type="dcterms:W3CDTF">2023-10-30T13:50:48Z</dcterms:created>
  <dcterms:modified xsi:type="dcterms:W3CDTF">2024-05-09T18:41:37Z</dcterms:modified>
</cp:coreProperties>
</file>