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hidePivotFieldList="1" defaultThemeVersion="166925"/>
  <mc:AlternateContent xmlns:mc="http://schemas.openxmlformats.org/markup-compatibility/2006">
    <mc:Choice Requires="x15">
      <x15ac:absPath xmlns:x15ac="http://schemas.microsoft.com/office/spreadsheetml/2010/11/ac" url="\\ad.siu.edu\files\ospa\OSPA Reports (Review) Q1-Q2-Q3-Q4\9. OVCR Monthly_YTD Reports-website\FY24\FY24_03_September Reports\Proposal\"/>
    </mc:Choice>
  </mc:AlternateContent>
  <xr:revisionPtr revIDLastSave="0" documentId="13_ncr:1_{193BEBD3-FFFC-458B-9D27-D047A4C80DF1}" xr6:coauthVersionLast="36" xr6:coauthVersionMax="36" xr10:uidLastSave="{00000000-0000-0000-0000-000000000000}"/>
  <bookViews>
    <workbookView xWindow="0" yWindow="0" windowWidth="23040" windowHeight="8820" xr2:uid="{00000000-000D-0000-FFFF-FFFF00000000}"/>
  </bookViews>
  <sheets>
    <sheet name="FY24 Sept Proposal Summary" sheetId="3" r:id="rId1"/>
    <sheet name="FY24 Sept Proposal Summ-Pivot" sheetId="2" r:id="rId2"/>
    <sheet name="Sept 23 Proposal Data Source" sheetId="1" r:id="rId3"/>
  </sheets>
  <definedNames>
    <definedName name="_xlnm._FilterDatabase" localSheetId="0" hidden="1">'FY24 Sept Proposal Summary'!$A$2:$F$62</definedName>
    <definedName name="Slicer_Parent_Unit">#N/A</definedName>
    <definedName name="Slicer_Sponsor_Type">#N/A</definedName>
  </definedNames>
  <calcPr calcId="191029"/>
  <pivotCaches>
    <pivotCache cacheId="0" r:id="rId4"/>
    <pivotCache cacheId="7" r:id="rId5"/>
  </pivotCaches>
  <extLst>
    <ext xmlns:x14="http://schemas.microsoft.com/office/spreadsheetml/2009/9/main" uri="{BBE1A952-AA13-448e-AADC-164F8A28A991}">
      <x14:slicerCaches>
        <x14:slicerCache r:id="rId6"/>
        <x14:slicerCache r:id="rId7"/>
      </x14:slicerCaches>
    </ext>
    <ext xmlns:x14="http://schemas.microsoft.com/office/spreadsheetml/2009/9/main" uri="{79F54976-1DA5-4618-B147-4CDE4B953A38}">
      <x14:workbookPr/>
    </ext>
  </extLst>
</workbook>
</file>

<file path=xl/calcChain.xml><?xml version="1.0" encoding="utf-8"?>
<calcChain xmlns="http://schemas.openxmlformats.org/spreadsheetml/2006/main">
  <c r="AF45" i="1" l="1"/>
  <c r="AE45" i="1"/>
</calcChain>
</file>

<file path=xl/sharedStrings.xml><?xml version="1.0" encoding="utf-8"?>
<sst xmlns="http://schemas.openxmlformats.org/spreadsheetml/2006/main" count="906" uniqueCount="266">
  <si>
    <t>Institution</t>
  </si>
  <si>
    <t>Grandparent Unit</t>
  </si>
  <si>
    <t>Parent Unit</t>
  </si>
  <si>
    <t>Lead Unit</t>
  </si>
  <si>
    <t>Proposal Number</t>
  </si>
  <si>
    <t>Prop Dev Number List</t>
  </si>
  <si>
    <t>Title</t>
  </si>
  <si>
    <t>Proposal Type</t>
  </si>
  <si>
    <t>Proposal Status</t>
  </si>
  <si>
    <t>Activity Type</t>
  </si>
  <si>
    <t>Prime Sponsor Name</t>
  </si>
  <si>
    <t>Prime Sponsor Type</t>
  </si>
  <si>
    <t>Sponsor Name</t>
  </si>
  <si>
    <t>Sponsor Type</t>
  </si>
  <si>
    <t>Sponsor Proposal Number</t>
  </si>
  <si>
    <t>Principal Investigators</t>
  </si>
  <si>
    <t>Multiple Principal Investigators</t>
  </si>
  <si>
    <t>Co-Investigators</t>
  </si>
  <si>
    <t>Key Persons</t>
  </si>
  <si>
    <t>Central Admin Contact</t>
  </si>
  <si>
    <t>Unit Admin Contact</t>
  </si>
  <si>
    <t>Opportunity</t>
  </si>
  <si>
    <t>Deadline Date</t>
  </si>
  <si>
    <t>Create Date</t>
  </si>
  <si>
    <t>Requested Start Date for Initial</t>
  </si>
  <si>
    <t>Requested End Date for Initial</t>
  </si>
  <si>
    <t>Total Direct Cost Initial</t>
  </si>
  <si>
    <t>Total Indirect Cost Initial</t>
  </si>
  <si>
    <t>Total Cost Initial</t>
  </si>
  <si>
    <t>Total Direct Cost Total</t>
  </si>
  <si>
    <t>Total Indirect Cost Total</t>
  </si>
  <si>
    <t>Total Cost Total</t>
  </si>
  <si>
    <t>NSF Code</t>
  </si>
  <si>
    <t>siu</t>
  </si>
  <si>
    <t>College of Agricultural, Life and Physical Sciences-SIUC</t>
  </si>
  <si>
    <t>School of Biological Science-SIUC</t>
  </si>
  <si>
    <t>New</t>
  </si>
  <si>
    <t>Pending</t>
  </si>
  <si>
    <t>Research</t>
  </si>
  <si>
    <t>National Institutes of Health</t>
  </si>
  <si>
    <t>Federal</t>
  </si>
  <si>
    <t>Instruction/Training</t>
  </si>
  <si>
    <t>Office Of The Chancellor-SIUC</t>
  </si>
  <si>
    <t>Continuation</t>
  </si>
  <si>
    <t>Other Sponsored Activities</t>
  </si>
  <si>
    <t>State</t>
  </si>
  <si>
    <t>N\A</t>
  </si>
  <si>
    <t>College of Engineering, Computing, Technology, &amp; Math-SIUC</t>
  </si>
  <si>
    <t>Private Profit (e.g. Industry)</t>
  </si>
  <si>
    <t>Debarshi Sen</t>
  </si>
  <si>
    <t>Non-Profit (e.g. Foundation)</t>
  </si>
  <si>
    <t>School of Law-SIUC</t>
  </si>
  <si>
    <t>Institution of Higher Education</t>
  </si>
  <si>
    <t>School of Agricultural Sciences-SIUC</t>
  </si>
  <si>
    <t>College of Health and Human Sciences-SIUC</t>
  </si>
  <si>
    <t>National Science Foundation</t>
  </si>
  <si>
    <t>D.04</t>
  </si>
  <si>
    <t>School of Mechanical, Aerospace, &amp; Materials Engr-SIUC</t>
  </si>
  <si>
    <t>College of Liberal Arts-SIUC</t>
  </si>
  <si>
    <t>Center for Archaeological Investigations-SIUC</t>
  </si>
  <si>
    <t>Dean and Provost-SMS</t>
  </si>
  <si>
    <t>School of Medicine-SMC</t>
  </si>
  <si>
    <t>Grand Total</t>
  </si>
  <si>
    <t>Sum of Total Indirect Cost Total</t>
  </si>
  <si>
    <t>Sum of Total Cost Total</t>
  </si>
  <si>
    <t>School of Biological Science-SIUC Total</t>
  </si>
  <si>
    <t>College of Agricultural, Life and Physical Sciences-SIUC Total</t>
  </si>
  <si>
    <t>School of Mechanical, Aerospace, &amp; Materials Engr-SIUC Total</t>
  </si>
  <si>
    <t>College of Engineering, Computing, Technology, &amp; Math-SIUC Total</t>
  </si>
  <si>
    <t>College of Health and Human Sciences-SIUC Total</t>
  </si>
  <si>
    <t>Center for Archaeological Investigations-SIUC Total</t>
  </si>
  <si>
    <t>College of Liberal Arts-SIUC Total</t>
  </si>
  <si>
    <t>Federal Total</t>
  </si>
  <si>
    <t>Institution of Higher Education Total</t>
  </si>
  <si>
    <t>School of Medicine-SMC Total</t>
  </si>
  <si>
    <t>Non-Profit (e.g. Foundation) Total</t>
  </si>
  <si>
    <t>School of Agricultural Sciences-SIUC Total</t>
  </si>
  <si>
    <t>Private Profit (e.g. Industry) Total</t>
  </si>
  <si>
    <t>School of Law-SIUC Total</t>
  </si>
  <si>
    <t>State Total</t>
  </si>
  <si>
    <t>Parent Unit/Lead College</t>
  </si>
  <si>
    <t>Lead Unit/School</t>
  </si>
  <si>
    <t>Office of the Provost &amp; VC for Academic Affairs-SIUC</t>
  </si>
  <si>
    <t>Office of the Provost &amp; VC for Academic Affairs-SIUC Total</t>
  </si>
  <si>
    <t>Sponsor/Activity Type</t>
  </si>
  <si>
    <t>Sum of Total Award</t>
  </si>
  <si>
    <t xml:space="preserve">Sum of Total Indirect Cost </t>
  </si>
  <si>
    <t>Biochemistry and Molecular Biology-SMC</t>
  </si>
  <si>
    <t>Sukesh Ranjan Bhaumik</t>
  </si>
  <si>
    <t>D.02</t>
  </si>
  <si>
    <t>National Institute of Food and Agriculture</t>
  </si>
  <si>
    <t>USDA-NIFA-AFRI-009755</t>
  </si>
  <si>
    <t>School of Earth Systems and Sustainability-SIUC</t>
  </si>
  <si>
    <t>B.07</t>
  </si>
  <si>
    <t>Hossein Eslamiat</t>
  </si>
  <si>
    <t>B.05</t>
  </si>
  <si>
    <t>School of Health Sciences-SIUC</t>
  </si>
  <si>
    <t>Stacey Louise McKinney</t>
  </si>
  <si>
    <t>School of Human Sciences-SIUC</t>
  </si>
  <si>
    <t>Illinois Department of Natural Resources</t>
  </si>
  <si>
    <t>Vice Chancellor for Research-SIUC</t>
  </si>
  <si>
    <t>U.S. Fish and Wildlife Service</t>
  </si>
  <si>
    <t>STEM Education Research Center-SIUC</t>
  </si>
  <si>
    <t>Harvey Henson</t>
  </si>
  <si>
    <t>School of Earth Systems and Sustainability-SIUC Total</t>
  </si>
  <si>
    <t>School of Human Sciences-SIUC Total</t>
  </si>
  <si>
    <t>Biochemistry and Molecular Biology-SMC Total</t>
  </si>
  <si>
    <t>School of Health Sciences-SIUC Total</t>
  </si>
  <si>
    <t>Vice Chancellor for Research-SIUC Total</t>
  </si>
  <si>
    <t>STEM Education Research Center-SIUC Total</t>
  </si>
  <si>
    <t>Southern Illinois University</t>
  </si>
  <si>
    <t>Towards deciphering novel gene regulatory mechanisms associated with brain and cardiovascular diseases</t>
  </si>
  <si>
    <t>American Heart Association</t>
  </si>
  <si>
    <t>Elucidating new gene regulatory mechanisms associated with cardiac health</t>
  </si>
  <si>
    <t>New functions of mismatch repair proteins in DNA metabolism</t>
  </si>
  <si>
    <t>Farid A Kadyrov</t>
  </si>
  <si>
    <t>Lyudmila Y Kadyrova</t>
  </si>
  <si>
    <t>PA-20-185</t>
  </si>
  <si>
    <t>Broadcasting Service-SIUC</t>
  </si>
  <si>
    <t>WMEC-TV Illinois Public Radio &amp; Basic Grant FY24 - IAC-2024-0038153,PRTV</t>
  </si>
  <si>
    <t>Illinois Arts Council Agency</t>
  </si>
  <si>
    <t>Fred Martino</t>
  </si>
  <si>
    <t>Laura E Anz, Connie L Johnson</t>
  </si>
  <si>
    <t>WSIU-FM Illinois Public Radio &amp; TV Basic Grant FY24 - IAC-2024-0038150, PRTV</t>
  </si>
  <si>
    <t>Connie L Johnson</t>
  </si>
  <si>
    <t>Laura E Anz</t>
  </si>
  <si>
    <t>WSIU-TV Illinois Public Radio &amp; TV Basic FY24 - IAC_2024-0038151,PRTV</t>
  </si>
  <si>
    <t>WUSI-TV Illinois Public Radio &amp; TV Basic Grant FY24 - IAC-2024-00381582, PRTV</t>
  </si>
  <si>
    <t>Sustainable Management of Soybean Cyst Nematode</t>
  </si>
  <si>
    <t>Michigan State University</t>
  </si>
  <si>
    <t>Jason Payton Bond</t>
  </si>
  <si>
    <t>Ahmad M Fakhoury</t>
  </si>
  <si>
    <t>Engineered Consortia Origin PolyLactic Acid (ECOPLA) materials</t>
  </si>
  <si>
    <t>United Protective Technologies</t>
  </si>
  <si>
    <t>Lahiru Niroshan Thelhawadigedara</t>
  </si>
  <si>
    <t>Collaborative Research: Diversification, Disjunction, and Decline in the Mediterranean Basin: Insights from Endemic Bellflowers (Campanulaceae)</t>
  </si>
  <si>
    <t>Jennifer June Weber</t>
  </si>
  <si>
    <t>NSF 23-549</t>
  </si>
  <si>
    <t>School of Chemical and Biomolecular Sciences-SIUC</t>
  </si>
  <si>
    <t>Rapid low-cost production of contrast agents for metabolic imaging of Alzheimer's disease and related dementias</t>
  </si>
  <si>
    <t>Supplement</t>
  </si>
  <si>
    <t>Wayne State University</t>
  </si>
  <si>
    <t>Boyd McLean Goodson</t>
  </si>
  <si>
    <t>NOT-AG-23-032</t>
  </si>
  <si>
    <t>PARTNERSHIP: Terraces - Man-Made Land-Form Structures for Improved Agroecosystem Health and Environmental Stewardship</t>
  </si>
  <si>
    <t>University of Missouri, System DBA: The Curators of the University of Missouri - Columbia</t>
  </si>
  <si>
    <t>Ruopu Li</t>
  </si>
  <si>
    <t>School of Physics &amp; Applied Physics-SIUC</t>
  </si>
  <si>
    <t>ERI: Single Molecule Quantum Magnetometry Sensor</t>
  </si>
  <si>
    <t>Bumsu Lee</t>
  </si>
  <si>
    <t>22-595</t>
  </si>
  <si>
    <t>College of Arts and Media-SIUC</t>
  </si>
  <si>
    <t>School of Theater &amp; Dance-SIUC</t>
  </si>
  <si>
    <t>Winifred Haun &amp; Dancers in Residence</t>
  </si>
  <si>
    <t>Darryl K Clark</t>
  </si>
  <si>
    <t>Jyotsna Kapur</t>
  </si>
  <si>
    <t>School of Applied Engineering and Technology-SIUC</t>
  </si>
  <si>
    <t>ERI: Single-step and eco-friendly synthesis of reduced graphene oxide from solid waste materials using cold gas plasma</t>
  </si>
  <si>
    <t>Karumbaiah Chappanda Nanaiah</t>
  </si>
  <si>
    <t>Scalable Gas Plasma channels for flexible and high temperature computing circuits</t>
  </si>
  <si>
    <t>PD 21-110Z</t>
  </si>
  <si>
    <t>School of Civil, Environmental &amp; Infrastructure Engr-SIUC</t>
  </si>
  <si>
    <t>ERI: Transfer learning-based structural meta-modeling of building inventories</t>
  </si>
  <si>
    <t>NSF 22-595</t>
  </si>
  <si>
    <t>A sensor-data fusion framework for bridge load rating using bridge weigh-in-motion and structural health monitoring</t>
  </si>
  <si>
    <t>Illinois Department of Transportation</t>
  </si>
  <si>
    <t>School of Computing-SIUC</t>
  </si>
  <si>
    <t>ERI: Interpretable Online Novelty Detection for Streaming Analytics: A Mathematical and Computational Framework</t>
  </si>
  <si>
    <t>Zhong Chen</t>
  </si>
  <si>
    <t>A.01</t>
  </si>
  <si>
    <t>CRII: RI: Federated Meta-Learning for Cross-Network Crime Analytics in Interdependent Environments</t>
  </si>
  <si>
    <t>Ahmed Imteaj</t>
  </si>
  <si>
    <t>23-576</t>
  </si>
  <si>
    <t>CRII: SCH: Harnessing Machine Learning for a Smart and Secure Home-Based Tele-Therapy Assistant System</t>
  </si>
  <si>
    <t>Ning Yang</t>
  </si>
  <si>
    <t>School of Electrical, Computer and Biomedical Engr-SIUC</t>
  </si>
  <si>
    <t>ERI: Hardware-Constraint-Aware Design and Optimization of Memristor-Crossbar-Array (MCA) based Neural Network Accelerators</t>
  </si>
  <si>
    <t>Chao Lu</t>
  </si>
  <si>
    <t>ERI: Advanced manufacturing of implantable medical devices with durable antifouling property</t>
  </si>
  <si>
    <t>Hui Li</t>
  </si>
  <si>
    <t>Southern Illinois STEAM for All Summer Camp</t>
  </si>
  <si>
    <t>Illinois State Board of Education</t>
  </si>
  <si>
    <t>Tarnisha Green, Lin Zhong, Jennifer Renee Langin</t>
  </si>
  <si>
    <t>FY24 After School Programs - Non-School Districts</t>
  </si>
  <si>
    <t>ERI: Unmanned Aerial Systems Operational Safety Concerns: Investigating Effectiveness of Propellers for Horizontal Movements With Deployed Parachute in Faulty Drones</t>
  </si>
  <si>
    <t>ERI: An AOP-Based Thermal Obfuscation Framework to Prevent Data Leakage in Healthcare IoT Devices</t>
  </si>
  <si>
    <t>Anas Mohammad Ramadan Alsobeh</t>
  </si>
  <si>
    <t>ERI: Understanding and Predicting Geometric Deviations in Additively Manufactured Parts</t>
  </si>
  <si>
    <t>Sangjin Jung</t>
  </si>
  <si>
    <t>Continuity of Care: Providing Oral Health Education and Preventive Care to Underserved Children in Southern Illinois</t>
  </si>
  <si>
    <t>Deltal Dental Foundation</t>
  </si>
  <si>
    <t>Jennifer Marie McKinnies</t>
  </si>
  <si>
    <t>eSANA: Exploring Subacute AAC Needs for Aphasia</t>
  </si>
  <si>
    <t>Georgia State University Research Foundation</t>
  </si>
  <si>
    <t>Juhi Kidwai</t>
  </si>
  <si>
    <t>PA-20-195</t>
  </si>
  <si>
    <t>AAMD Education Grant</t>
  </si>
  <si>
    <t>American Association of Medical Dosimetrists</t>
  </si>
  <si>
    <t>Other</t>
  </si>
  <si>
    <t>Kevin Scott Collins</t>
  </si>
  <si>
    <t>Sandra K Collins, Richard C McKinnies</t>
  </si>
  <si>
    <t>Vibrant Communities Initiative - Evaluation Proposal</t>
  </si>
  <si>
    <t>Retail Industry Leaders Association</t>
  </si>
  <si>
    <t>Julie Anne Hibdon</t>
  </si>
  <si>
    <t>The Influence of Gender and Obsession Type on Public Stigma of Obsessive-Compulsive Disorder: A Comprehensive Survey</t>
  </si>
  <si>
    <t>American Psychological Foundation</t>
  </si>
  <si>
    <t>Wasantha Jayawardene</t>
  </si>
  <si>
    <t>Luke M Manietta</t>
  </si>
  <si>
    <t>Chesmi Dilhan Kumbalatara Arachchige</t>
  </si>
  <si>
    <t>H.04</t>
  </si>
  <si>
    <t>A Phase I Archaeological Survey for a Proposed Cedar Lake Loop Trail</t>
  </si>
  <si>
    <t>City of Carbondale, Illinois</t>
  </si>
  <si>
    <t>IL Local Government</t>
  </si>
  <si>
    <t>Ryan M Campbell</t>
  </si>
  <si>
    <t>Juneau Associates, INC., P.C.</t>
  </si>
  <si>
    <t>Ayla Martine Amadio</t>
  </si>
  <si>
    <t>Center for English as a Second Language-SIUC</t>
  </si>
  <si>
    <t>8-week Program to Enhance the English Language Teaching Capabilities of Centro Cultural Nicaraguense Norteamericano Instructors</t>
  </si>
  <si>
    <t>U.S. Department of State</t>
  </si>
  <si>
    <t>William John Hellriegel</t>
  </si>
  <si>
    <t>Lilia Alejandra Angel-Post, Stacie Sue Lawley, Rhonda Dean Radford, Geoffrey Thomas Young</t>
  </si>
  <si>
    <t>Civil Legal Services to the Poor 2023</t>
  </si>
  <si>
    <t>Lawyers Trust Fund</t>
  </si>
  <si>
    <t>Dale Joseph Aschemann</t>
  </si>
  <si>
    <t>Legal Services to Older Persons</t>
  </si>
  <si>
    <t>Egyptian Area Agency on Aging</t>
  </si>
  <si>
    <t>Linda M Clendenin</t>
  </si>
  <si>
    <t>Vice Chancellor for Administration and Finance-SIUC</t>
  </si>
  <si>
    <t>Office of Economic and Regional Development-SIUC</t>
  </si>
  <si>
    <t>Illinois Manufacturing Excellence Center FY24</t>
  </si>
  <si>
    <t>Illinois Manufacturing Excellence Center</t>
  </si>
  <si>
    <t>Lynn Andersen Lindberg</t>
  </si>
  <si>
    <t>Shannon Vanessa Harms, Vanessa Ann Sneed, Holly Ann Sparkman</t>
  </si>
  <si>
    <t>Cooperative Wildlife Research Lab-SIUC</t>
  </si>
  <si>
    <t>Distribution and occupancy of semi-aquatic mammals in southern Illinois</t>
  </si>
  <si>
    <t>Guillaume Bastille-Rousseau</t>
  </si>
  <si>
    <t>Charlotte Florence Narr</t>
  </si>
  <si>
    <t>Identifying feasible deer management strategies that minimize CWD prevalence in white-tailed deer</t>
  </si>
  <si>
    <t>U.S. Department of Agriculture</t>
  </si>
  <si>
    <t>USDA-APHIS-10028-WSNWRC00-23-0084</t>
  </si>
  <si>
    <t>Illinois Junior Science and Humanities Symposium 2024</t>
  </si>
  <si>
    <t>National Science Teaching Association</t>
  </si>
  <si>
    <t>Angela Denise Box, Duane Joseph Lickteig, Amanda Marie Weidhuner</t>
  </si>
  <si>
    <t>V C Student Affairs-SIUC</t>
  </si>
  <si>
    <t>Touch of Nature Outdoor Education Center-SIUC</t>
  </si>
  <si>
    <t>Project CORE: The Shawnee Coalition of Outdoor Recreation and Education</t>
  </si>
  <si>
    <t>Brian J Croft</t>
  </si>
  <si>
    <t>Sydney E Pogue</t>
  </si>
  <si>
    <t>24-3999-AP</t>
  </si>
  <si>
    <t>School of Physics &amp; Applied Physics-SIUC Total</t>
  </si>
  <si>
    <t>School of Applied Engineering and Technology-SIUC Total</t>
  </si>
  <si>
    <t>School of Civil, Environmental &amp; Infrastructure Engr-SIUC Total</t>
  </si>
  <si>
    <t>School of Computing-SIUC Total</t>
  </si>
  <si>
    <t>School of Electrical, Computer and Biomedical Engr-SIUC Total</t>
  </si>
  <si>
    <t>School of Chemical and Biomolecular Sciences-SIUC Total</t>
  </si>
  <si>
    <t>Broadcasting Service-SIUC Total</t>
  </si>
  <si>
    <t>School of Theater &amp; Dance-SIUC Total</t>
  </si>
  <si>
    <t>College of Arts and Media-SIUC Total</t>
  </si>
  <si>
    <t>Center for English as a Second Language-SIUC Total</t>
  </si>
  <si>
    <t>Cooperative Wildlife Research Lab-SIUC Total</t>
  </si>
  <si>
    <t>Office of Economic and Regional Development-SIUC Total</t>
  </si>
  <si>
    <t>Touch of Nature Outdoor Education Center-SIUC Total</t>
  </si>
  <si>
    <t>V C Student Affairs-SIUC Total</t>
  </si>
  <si>
    <t>Other Total</t>
  </si>
  <si>
    <t>IL Local Government Total</t>
  </si>
  <si>
    <t>Office Of The Chancellor-SIUC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</si>
</sst>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1"/>
      <color theme="0" tint="-4.9989318521683403E-2"/>
      <name val="Calibri"/>
      <family val="2"/>
      <scheme val="minor"/>
    </font>
    <font>
      <b/>
      <sz val="11"/>
      <name val="Calibri"/>
      <family val="2"/>
      <scheme val="minor"/>
    </font>
    <font>
      <b/>
      <sz val="11"/>
      <color theme="0" tint="-4.9989318521683403E-2"/>
      <name val="Calibri"/>
      <family val="2"/>
      <scheme val="minor"/>
    </font>
    <font>
      <sz val="11"/>
      <name val="Calibri"/>
      <family val="2"/>
      <scheme val="minor"/>
    </font>
    <font>
      <sz val="36"/>
      <color theme="1"/>
      <name val="Times New Roman"/>
      <family val="1"/>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4BD97"/>
        <bgColor indexed="64"/>
      </patternFill>
    </fill>
    <fill>
      <patternFill patternType="solid">
        <fgColor rgb="FFDDD9C4"/>
        <bgColor indexed="64"/>
      </patternFill>
    </fill>
    <fill>
      <patternFill patternType="solid">
        <fgColor rgb="FF6C0633"/>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top/>
      <bottom style="thin">
        <color auto="1"/>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4" fontId="1" fillId="0" borderId="0" applyFont="0" applyFill="0" applyBorder="0" applyAlignment="0" applyProtection="0"/>
  </cellStyleXfs>
  <cellXfs count="29">
    <xf numFmtId="0" fontId="0" fillId="0" borderId="0" xfId="0"/>
    <xf numFmtId="0" fontId="0" fillId="0" borderId="0" xfId="0" pivotButton="1"/>
    <xf numFmtId="0" fontId="0" fillId="0" borderId="0" xfId="0" applyAlignment="1">
      <alignment horizontal="left"/>
    </xf>
    <xf numFmtId="0" fontId="0" fillId="0" borderId="0" xfId="0" pivotButton="1" applyAlignment="1"/>
    <xf numFmtId="0" fontId="0" fillId="0" borderId="0" xfId="0" applyAlignment="1"/>
    <xf numFmtId="44" fontId="0" fillId="0" borderId="0" xfId="42" applyFont="1" applyAlignment="1"/>
    <xf numFmtId="44" fontId="0" fillId="0" borderId="0" xfId="42" applyFont="1"/>
    <xf numFmtId="0" fontId="18" fillId="0" borderId="0" xfId="0" applyFont="1"/>
    <xf numFmtId="44" fontId="18" fillId="0" borderId="0" xfId="42" applyFont="1"/>
    <xf numFmtId="0" fontId="19" fillId="0" borderId="10" xfId="0" applyFont="1" applyFill="1" applyBorder="1"/>
    <xf numFmtId="0" fontId="0" fillId="0" borderId="0" xfId="0" applyFont="1"/>
    <xf numFmtId="44" fontId="1" fillId="0" borderId="0" xfId="42" applyFont="1"/>
    <xf numFmtId="0" fontId="16" fillId="0" borderId="0" xfId="0" applyFont="1"/>
    <xf numFmtId="44" fontId="16" fillId="0" borderId="0" xfId="42" applyFont="1"/>
    <xf numFmtId="0" fontId="20" fillId="33" borderId="11" xfId="0" applyFont="1" applyFill="1" applyBorder="1"/>
    <xf numFmtId="44" fontId="20" fillId="33" borderId="11" xfId="42" applyFont="1" applyFill="1" applyBorder="1"/>
    <xf numFmtId="0" fontId="16" fillId="34" borderId="0" xfId="0" applyFont="1" applyFill="1"/>
    <xf numFmtId="0" fontId="22" fillId="33" borderId="11" xfId="0" applyFont="1" applyFill="1" applyBorder="1"/>
    <xf numFmtId="0" fontId="0" fillId="0" borderId="0" xfId="0" applyAlignment="1">
      <alignment horizontal="left" indent="1"/>
    </xf>
    <xf numFmtId="0" fontId="0" fillId="34" borderId="0" xfId="0" applyFont="1" applyFill="1"/>
    <xf numFmtId="0" fontId="17" fillId="35" borderId="0" xfId="0" applyFont="1" applyFill="1"/>
    <xf numFmtId="44" fontId="17" fillId="35" borderId="0" xfId="42" applyFont="1" applyFill="1" applyAlignment="1">
      <alignment horizontal="right"/>
    </xf>
    <xf numFmtId="0" fontId="21" fillId="35" borderId="10" xfId="0" applyFont="1" applyFill="1" applyBorder="1"/>
    <xf numFmtId="0" fontId="19" fillId="35" borderId="10" xfId="0" applyFont="1" applyFill="1" applyBorder="1"/>
    <xf numFmtId="44" fontId="21" fillId="35" borderId="10" xfId="42" applyFont="1" applyFill="1" applyBorder="1"/>
    <xf numFmtId="14" fontId="0" fillId="0" borderId="0" xfId="0" applyNumberFormat="1"/>
    <xf numFmtId="0" fontId="23" fillId="0" borderId="0" xfId="0" applyFont="1" applyAlignment="1">
      <alignment horizontal="left" vertical="center"/>
    </xf>
    <xf numFmtId="0" fontId="0" fillId="0" borderId="0" xfId="0" applyNumberFormat="1"/>
    <xf numFmtId="0" fontId="0" fillId="0" borderId="0" xfId="0" applyNumberFormat="1" applyAlignment="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2"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28">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s>
  <tableStyles count="0" defaultTableStyle="TableStyleMedium2" defaultPivotStyle="PivotStyleLight16"/>
  <colors>
    <mruColors>
      <color rgb="FFDDD9C4"/>
      <color rgb="FF6C0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microsoft.com/office/2007/relationships/slicerCache" Target="slicerCaches/slicerCache2.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calcChain" Target="calcChain.xml"/><Relationship Id="rId5" Type="http://schemas.openxmlformats.org/officeDocument/2006/relationships/pivotCacheDefinition" Target="pivotCache/pivotCacheDefinition2.xml"/><Relationship Id="rId10" Type="http://schemas.openxmlformats.org/officeDocument/2006/relationships/sharedStrings" Target="sharedStrings.xml"/><Relationship Id="rId4" Type="http://schemas.openxmlformats.org/officeDocument/2006/relationships/pivotCacheDefinition" Target="pivotCache/pivotCacheDefinition1.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137918</xdr:colOff>
      <xdr:row>0</xdr:row>
      <xdr:rowOff>62865</xdr:rowOff>
    </xdr:from>
    <xdr:to>
      <xdr:col>0</xdr:col>
      <xdr:colOff>3070403</xdr:colOff>
      <xdr:row>0</xdr:row>
      <xdr:rowOff>1104900</xdr:rowOff>
    </xdr:to>
    <xdr:pic>
      <xdr:nvPicPr>
        <xdr:cNvPr id="5" name="Picture 4">
          <a:extLst>
            <a:ext uri="{FF2B5EF4-FFF2-40B4-BE49-F238E27FC236}">
              <a16:creationId xmlns:a16="http://schemas.microsoft.com/office/drawing/2014/main" id="{0E154B81-D611-4044-9F70-0D9D5E54DB0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918" y="62865"/>
          <a:ext cx="2924865" cy="10420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93345</xdr:colOff>
      <xdr:row>13</xdr:row>
      <xdr:rowOff>151923</xdr:rowOff>
    </xdr:from>
    <xdr:to>
      <xdr:col>0</xdr:col>
      <xdr:colOff>2536507</xdr:colOff>
      <xdr:row>26</xdr:row>
      <xdr:rowOff>130968</xdr:rowOff>
    </xdr:to>
    <mc:AlternateContent xmlns:mc="http://schemas.openxmlformats.org/markup-compatibility/2006" xmlns:a14="http://schemas.microsoft.com/office/drawing/2010/main">
      <mc:Choice Requires="a14">
        <xdr:graphicFrame macro="">
          <xdr:nvGraphicFramePr>
            <xdr:cNvPr id="2" name="Sponsor Type">
              <a:extLst>
                <a:ext uri="{FF2B5EF4-FFF2-40B4-BE49-F238E27FC236}">
                  <a16:creationId xmlns:a16="http://schemas.microsoft.com/office/drawing/2014/main" id="{3DCB2486-11AC-4654-8209-2944352BAF96}"/>
                </a:ext>
              </a:extLst>
            </xdr:cNvPr>
            <xdr:cNvGraphicFramePr/>
          </xdr:nvGraphicFramePr>
          <xdr:xfrm>
            <a:off x="0" y="0"/>
            <a:ext cx="0" cy="0"/>
          </xdr:xfrm>
          <a:graphic>
            <a:graphicData uri="http://schemas.microsoft.com/office/drawing/2010/slicer">
              <sle:slicer xmlns:sle="http://schemas.microsoft.com/office/drawing/2010/slicer" name="Sponsor Type"/>
            </a:graphicData>
          </a:graphic>
        </xdr:graphicFrame>
      </mc:Choice>
      <mc:Fallback xmlns="">
        <xdr:sp macro="" textlink="">
          <xdr:nvSpPr>
            <xdr:cNvPr id="0" name=""/>
            <xdr:cNvSpPr>
              <a:spLocks noTextEdit="1"/>
            </xdr:cNvSpPr>
          </xdr:nvSpPr>
          <xdr:spPr>
            <a:xfrm>
              <a:off x="97155" y="2473642"/>
              <a:ext cx="2446972" cy="230457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76200</xdr:colOff>
      <xdr:row>1</xdr:row>
      <xdr:rowOff>11431</xdr:rowOff>
    </xdr:from>
    <xdr:to>
      <xdr:col>0</xdr:col>
      <xdr:colOff>3717131</xdr:colOff>
      <xdr:row>13</xdr:row>
      <xdr:rowOff>19526</xdr:rowOff>
    </xdr:to>
    <mc:AlternateContent xmlns:mc="http://schemas.openxmlformats.org/markup-compatibility/2006" xmlns:a14="http://schemas.microsoft.com/office/drawing/2010/main">
      <mc:Choice Requires="a14">
        <xdr:graphicFrame macro="">
          <xdr:nvGraphicFramePr>
            <xdr:cNvPr id="4" name="Parent Unit/Lead College">
              <a:extLst>
                <a:ext uri="{FF2B5EF4-FFF2-40B4-BE49-F238E27FC236}">
                  <a16:creationId xmlns:a16="http://schemas.microsoft.com/office/drawing/2014/main" id="{9A8CFDEA-529F-4DB6-A5EF-6F8FB416C5E6}"/>
                </a:ext>
              </a:extLst>
            </xdr:cNvPr>
            <xdr:cNvGraphicFramePr/>
          </xdr:nvGraphicFramePr>
          <xdr:xfrm>
            <a:off x="0" y="0"/>
            <a:ext cx="0" cy="0"/>
          </xdr:xfrm>
          <a:graphic>
            <a:graphicData uri="http://schemas.microsoft.com/office/drawing/2010/slicer">
              <sle:slicer xmlns:sle="http://schemas.microsoft.com/office/drawing/2010/slicer" name="Parent Unit/Lead College"/>
            </a:graphicData>
          </a:graphic>
        </xdr:graphicFrame>
      </mc:Choice>
      <mc:Fallback xmlns="">
        <xdr:sp macro="" textlink="">
          <xdr:nvSpPr>
            <xdr:cNvPr id="0" name=""/>
            <xdr:cNvSpPr>
              <a:spLocks noTextEdit="1"/>
            </xdr:cNvSpPr>
          </xdr:nvSpPr>
          <xdr:spPr>
            <a:xfrm>
              <a:off x="76200" y="192406"/>
              <a:ext cx="3638550" cy="18954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longi, Kelly M" refreshedDate="45210.650381828702" createdVersion="6" refreshedVersion="6" minRefreshableVersion="3" recordCount="42" xr:uid="{4F78DC2D-E608-4514-A2B5-D0A505556AA7}">
  <cacheSource type="worksheet">
    <worksheetSource ref="G1:AG43" sheet="Sept 23 Proposal Data Source"/>
  </cacheSource>
  <cacheFields count="27">
    <cacheField name="Title" numFmtId="0">
      <sharedItems/>
    </cacheField>
    <cacheField name="Proposal Type" numFmtId="0">
      <sharedItems/>
    </cacheField>
    <cacheField name="Proposal Status" numFmtId="0">
      <sharedItems/>
    </cacheField>
    <cacheField name="Activity Type" numFmtId="0">
      <sharedItems/>
    </cacheField>
    <cacheField name="Prime Sponsor Name" numFmtId="0">
      <sharedItems containsBlank="1"/>
    </cacheField>
    <cacheField name="Prime Sponsor Type" numFmtId="0">
      <sharedItems containsBlank="1"/>
    </cacheField>
    <cacheField name="Sponsor Name" numFmtId="0">
      <sharedItems/>
    </cacheField>
    <cacheField name="Sponsor Type" numFmtId="0">
      <sharedItems count="7">
        <s v="Non-Profit (e.g. Foundation)"/>
        <s v="Federal"/>
        <s v="State"/>
        <s v="Institution of Higher Education"/>
        <s v="Private Profit (e.g. Industry)"/>
        <s v="Other"/>
        <s v="IL Local Government"/>
      </sharedItems>
    </cacheField>
    <cacheField name="Sponsor Proposal Number" numFmtId="0">
      <sharedItems containsString="0" containsBlank="1" containsNumber="1" containsInteger="1" minValue="2347025" maxValue="2348308"/>
    </cacheField>
    <cacheField name="Principal Investigators" numFmtId="0">
      <sharedItems/>
    </cacheField>
    <cacheField name="Multiple Principal Investigators" numFmtId="0">
      <sharedItems containsNonDate="0" containsString="0" containsBlank="1"/>
    </cacheField>
    <cacheField name="Co-Investigators" numFmtId="0">
      <sharedItems containsBlank="1"/>
    </cacheField>
    <cacheField name="Key Persons" numFmtId="0">
      <sharedItems containsBlank="1"/>
    </cacheField>
    <cacheField name="Central Admin Contact" numFmtId="0">
      <sharedItems containsNonDate="0" containsString="0" containsBlank="1"/>
    </cacheField>
    <cacheField name="Unit Admin Contact" numFmtId="0">
      <sharedItems containsNonDate="0" containsString="0" containsBlank="1"/>
    </cacheField>
    <cacheField name="Opportunity" numFmtId="0">
      <sharedItems containsBlank="1"/>
    </cacheField>
    <cacheField name="Deadline Date" numFmtId="0">
      <sharedItems containsDate="1" containsMixedTypes="1" minDate="2023-09-06T00:00:00" maxDate="2023-10-21T00:00:00"/>
    </cacheField>
    <cacheField name="Create Date" numFmtId="14">
      <sharedItems containsSemiMixedTypes="0" containsNonDate="0" containsDate="1" containsString="0" minDate="2023-09-06T00:00:00" maxDate="2023-10-01T00:00:00"/>
    </cacheField>
    <cacheField name="Requested Start Date for Initial" numFmtId="14">
      <sharedItems containsSemiMixedTypes="0" containsNonDate="0" containsDate="1" containsString="0" minDate="2023-01-01T00:00:00" maxDate="2024-09-02T00:00:00"/>
    </cacheField>
    <cacheField name="Requested End Date for Initial" numFmtId="14">
      <sharedItems containsSemiMixedTypes="0" containsNonDate="0" containsDate="1" containsString="0" minDate="2023-12-31T00:00:00" maxDate="2025-09-01T00:00:00"/>
    </cacheField>
    <cacheField name="Total Direct Cost Initial" numFmtId="0">
      <sharedItems containsSemiMixedTypes="0" containsString="0" containsNumber="1" containsInteger="1" minValue="7776" maxValue="1025948"/>
    </cacheField>
    <cacheField name="Total Indirect Cost Initial" numFmtId="0">
      <sharedItems containsSemiMixedTypes="0" containsString="0" containsNumber="1" containsInteger="1" minValue="0" maxValue="123804"/>
    </cacheField>
    <cacheField name="Total Cost Initial" numFmtId="0">
      <sharedItems containsSemiMixedTypes="0" containsString="0" containsNumber="1" containsInteger="1" minValue="7776" maxValue="1106998"/>
    </cacheField>
    <cacheField name="Total Direct Cost Total" numFmtId="0">
      <sharedItems containsSemiMixedTypes="0" containsString="0" containsNumber="1" containsInteger="1" minValue="7776" maxValue="1288259"/>
    </cacheField>
    <cacheField name="Total Indirect Cost Total" numFmtId="0">
      <sharedItems containsSemiMixedTypes="0" containsString="0" containsNumber="1" containsInteger="1" minValue="0" maxValue="584942"/>
    </cacheField>
    <cacheField name="Total Cost Total" numFmtId="0">
      <sharedItems containsSemiMixedTypes="0" containsString="0" containsNumber="1" containsInteger="1" minValue="7776" maxValue="1873201"/>
    </cacheField>
    <cacheField name="NSF Code"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tzenbacher, Ashley M" refreshedDate="45211.34590497685" createdVersion="6" refreshedVersion="6" minRefreshableVersion="3" recordCount="42" xr:uid="{0219951A-01A6-49C5-94ED-2360342BAA5B}">
  <cacheSource type="worksheet">
    <worksheetSource ref="A1:AG43" sheet="Sept 23 Proposal Data Source"/>
  </cacheSource>
  <cacheFields count="33">
    <cacheField name="Institution" numFmtId="0">
      <sharedItems/>
    </cacheField>
    <cacheField name="Grandparent Unit" numFmtId="0">
      <sharedItems/>
    </cacheField>
    <cacheField name="Parent Unit" numFmtId="0">
      <sharedItems count="12">
        <s v="School of Medicine-SMC"/>
        <s v="Office Of The Chancellor-SIUC"/>
        <s v="College of Agricultural, Life and Physical Sciences-SIUC"/>
        <s v="College of Arts and Media-SIUC"/>
        <s v="College of Engineering, Computing, Technology, &amp; Math-SIUC"/>
        <s v="College of Health and Human Sciences-SIUC"/>
        <s v="College of Liberal Arts-SIUC"/>
        <s v="Office of the Provost &amp; VC for Academic Affairs-SIUC"/>
        <s v="Vice Chancellor for Research-SIUC"/>
        <s v="V C Student Affairs-SIUC"/>
        <s v="Chief of Staff-SIUC" u="1"/>
        <s v="Vice Chancellor for Administration and Finance-SIUC" u="1"/>
      </sharedItems>
    </cacheField>
    <cacheField name="Lead Unit" numFmtId="0">
      <sharedItems count="22">
        <s v="Biochemistry and Molecular Biology-SMC"/>
        <s v="Broadcasting Service-SIUC"/>
        <s v="School of Agricultural Sciences-SIUC"/>
        <s v="School of Biological Science-SIUC"/>
        <s v="School of Chemical and Biomolecular Sciences-SIUC"/>
        <s v="School of Earth Systems and Sustainability-SIUC"/>
        <s v="School of Physics &amp; Applied Physics-SIUC"/>
        <s v="School of Theater &amp; Dance-SIUC"/>
        <s v="School of Applied Engineering and Technology-SIUC"/>
        <s v="School of Civil, Environmental &amp; Infrastructure Engr-SIUC"/>
        <s v="School of Computing-SIUC"/>
        <s v="School of Electrical, Computer and Biomedical Engr-SIUC"/>
        <s v="School of Mechanical, Aerospace, &amp; Materials Engr-SIUC"/>
        <s v="School of Health Sciences-SIUC"/>
        <s v="School of Human Sciences-SIUC"/>
        <s v="Center for Archaeological Investigations-SIUC"/>
        <s v="Center for English as a Second Language-SIUC"/>
        <s v="School of Law-SIUC"/>
        <s v="Office of Economic and Regional Development-SIUC"/>
        <s v="Cooperative Wildlife Research Lab-SIUC"/>
        <s v="STEM Education Research Center-SIUC"/>
        <s v="Touch of Nature Outdoor Education Center-SIUC"/>
      </sharedItems>
    </cacheField>
    <cacheField name="Proposal Number" numFmtId="0">
      <sharedItems containsSemiMixedTypes="0" containsString="0" containsNumber="1" containsInteger="1" minValue="24030066" maxValue="24040112"/>
    </cacheField>
    <cacheField name="Prop Dev Number List" numFmtId="0">
      <sharedItems containsNonDate="0" containsString="0" containsBlank="1"/>
    </cacheField>
    <cacheField name="Title" numFmtId="0">
      <sharedItems/>
    </cacheField>
    <cacheField name="Proposal Type" numFmtId="0">
      <sharedItems/>
    </cacheField>
    <cacheField name="Proposal Status" numFmtId="0">
      <sharedItems/>
    </cacheField>
    <cacheField name="Activity Type" numFmtId="0">
      <sharedItems count="3">
        <s v="Research"/>
        <s v="Other Sponsored Activities"/>
        <s v="Instruction/Training"/>
      </sharedItems>
    </cacheField>
    <cacheField name="Prime Sponsor Name" numFmtId="0">
      <sharedItems containsBlank="1"/>
    </cacheField>
    <cacheField name="Prime Sponsor Type" numFmtId="0">
      <sharedItems containsBlank="1"/>
    </cacheField>
    <cacheField name="Sponsor Name" numFmtId="0">
      <sharedItems/>
    </cacheField>
    <cacheField name="Sponsor Type" numFmtId="0">
      <sharedItems count="7">
        <s v="Non-Profit (e.g. Foundation)"/>
        <s v="Federal"/>
        <s v="State"/>
        <s v="Institution of Higher Education"/>
        <s v="Private Profit (e.g. Industry)"/>
        <s v="Other"/>
        <s v="IL Local Government"/>
      </sharedItems>
    </cacheField>
    <cacheField name="Sponsor Proposal Number" numFmtId="0">
      <sharedItems containsString="0" containsBlank="1" containsNumber="1" containsInteger="1" minValue="2347025" maxValue="2348308"/>
    </cacheField>
    <cacheField name="Principal Investigators" numFmtId="0">
      <sharedItems/>
    </cacheField>
    <cacheField name="Multiple Principal Investigators" numFmtId="0">
      <sharedItems containsNonDate="0" containsString="0" containsBlank="1"/>
    </cacheField>
    <cacheField name="Co-Investigators" numFmtId="0">
      <sharedItems containsBlank="1"/>
    </cacheField>
    <cacheField name="Key Persons" numFmtId="0">
      <sharedItems containsBlank="1"/>
    </cacheField>
    <cacheField name="Central Admin Contact" numFmtId="0">
      <sharedItems containsNonDate="0" containsString="0" containsBlank="1"/>
    </cacheField>
    <cacheField name="Unit Admin Contact" numFmtId="0">
      <sharedItems containsNonDate="0" containsString="0" containsBlank="1"/>
    </cacheField>
    <cacheField name="Opportunity" numFmtId="0">
      <sharedItems containsBlank="1"/>
    </cacheField>
    <cacheField name="Deadline Date" numFmtId="0">
      <sharedItems containsDate="1" containsMixedTypes="1" minDate="2023-09-06T00:00:00" maxDate="2023-10-21T00:00:00"/>
    </cacheField>
    <cacheField name="Create Date" numFmtId="14">
      <sharedItems containsSemiMixedTypes="0" containsNonDate="0" containsDate="1" containsString="0" minDate="2023-09-06T00:00:00" maxDate="2023-10-01T00:00:00"/>
    </cacheField>
    <cacheField name="Requested Start Date for Initial" numFmtId="14">
      <sharedItems containsSemiMixedTypes="0" containsNonDate="0" containsDate="1" containsString="0" minDate="2023-01-01T00:00:00" maxDate="2024-09-02T00:00:00"/>
    </cacheField>
    <cacheField name="Requested End Date for Initial" numFmtId="14">
      <sharedItems containsSemiMixedTypes="0" containsNonDate="0" containsDate="1" containsString="0" minDate="2023-12-31T00:00:00" maxDate="2025-09-01T00:00:00"/>
    </cacheField>
    <cacheField name="Total Direct Cost Initial" numFmtId="0">
      <sharedItems containsSemiMixedTypes="0" containsString="0" containsNumber="1" containsInteger="1" minValue="7776" maxValue="1025948"/>
    </cacheField>
    <cacheField name="Total Indirect Cost Initial" numFmtId="0">
      <sharedItems containsSemiMixedTypes="0" containsString="0" containsNumber="1" containsInteger="1" minValue="0" maxValue="123804"/>
    </cacheField>
    <cacheField name="Total Cost Initial" numFmtId="0">
      <sharedItems containsSemiMixedTypes="0" containsString="0" containsNumber="1" containsInteger="1" minValue="7776" maxValue="1106998"/>
    </cacheField>
    <cacheField name="Total Direct Cost Total" numFmtId="0">
      <sharedItems containsSemiMixedTypes="0" containsString="0" containsNumber="1" containsInteger="1" minValue="7776" maxValue="1288259"/>
    </cacheField>
    <cacheField name="Total Indirect Cost Total" numFmtId="0">
      <sharedItems containsSemiMixedTypes="0" containsString="0" containsNumber="1" containsInteger="1" minValue="0" maxValue="584942"/>
    </cacheField>
    <cacheField name="Total Cost Total" numFmtId="0">
      <sharedItems containsSemiMixedTypes="0" containsString="0" containsNumber="1" containsInteger="1" minValue="7776" maxValue="1873201"/>
    </cacheField>
    <cacheField name="NSF Code" numFmtId="0">
      <sharedItems containsBlank="1"/>
    </cacheField>
  </cacheFields>
  <extLst>
    <ext xmlns:x14="http://schemas.microsoft.com/office/spreadsheetml/2009/9/main" uri="{725AE2AE-9491-48be-B2B4-4EB974FC3084}">
      <x14:pivotCacheDefinition pivotCacheId="1565902153"/>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2">
  <r>
    <s v="Towards deciphering novel gene regulatory mechanisms associated with brain and cardiovascular diseases"/>
    <s v="New"/>
    <s v="Pending"/>
    <s v="Research"/>
    <m/>
    <m/>
    <s v="American Heart Association"/>
    <x v="0"/>
    <m/>
    <s v="Sukesh Ranjan Bhaumik"/>
    <m/>
    <m/>
    <m/>
    <m/>
    <m/>
    <m/>
    <d v="2023-09-07T00:00:00"/>
    <d v="2023-09-08T00:00:00"/>
    <d v="2024-01-01T00:00:00"/>
    <d v="2024-12-31T00:00:00"/>
    <n v="71684"/>
    <n v="0"/>
    <n v="71684"/>
    <n v="143764"/>
    <n v="0"/>
    <n v="143764"/>
    <m/>
  </r>
  <r>
    <s v="Elucidating new gene regulatory mechanisms associated with cardiac health"/>
    <s v="New"/>
    <s v="Pending"/>
    <s v="Research"/>
    <m/>
    <m/>
    <s v="American Heart Association"/>
    <x v="0"/>
    <m/>
    <s v="Sukesh Ranjan Bhaumik"/>
    <m/>
    <m/>
    <m/>
    <m/>
    <m/>
    <m/>
    <d v="2023-09-14T00:00:00"/>
    <d v="2023-09-14T00:00:00"/>
    <d v="2024-01-01T00:00:00"/>
    <d v="2024-12-31T00:00:00"/>
    <n v="70000"/>
    <n v="7000"/>
    <n v="77000"/>
    <n v="140000"/>
    <n v="14000"/>
    <n v="154000"/>
    <m/>
  </r>
  <r>
    <s v="New functions of mismatch repair proteins in DNA metabolism"/>
    <s v="New"/>
    <s v="Pending"/>
    <s v="Research"/>
    <m/>
    <m/>
    <s v="National Institutes of Health"/>
    <x v="1"/>
    <m/>
    <s v="Farid A Kadyrov"/>
    <m/>
    <m/>
    <s v="Lyudmila Y Kadyrova"/>
    <m/>
    <m/>
    <s v="PA-20-185"/>
    <d v="2023-10-05T00:00:00"/>
    <d v="2023-09-29T00:00:00"/>
    <d v="2024-07-01T00:00:00"/>
    <d v="2025-06-30T00:00:00"/>
    <n v="260952"/>
    <n v="123804"/>
    <n v="384756"/>
    <n v="1288259"/>
    <n v="584942"/>
    <n v="1873201"/>
    <m/>
  </r>
  <r>
    <s v="WMEC-TV Illinois Public Radio &amp; Basic Grant FY24 - IAC-2024-0038153,PRTV"/>
    <s v="New"/>
    <s v="Pending"/>
    <s v="Other Sponsored Activities"/>
    <m/>
    <m/>
    <s v="Illinois Arts Council Agency"/>
    <x v="2"/>
    <m/>
    <s v="Fred Martino"/>
    <m/>
    <m/>
    <s v="Laura E Anz, Connie L Johnson"/>
    <m/>
    <m/>
    <m/>
    <d v="2023-10-20T00:00:00"/>
    <d v="2023-09-30T00:00:00"/>
    <d v="2023-11-01T00:00:00"/>
    <d v="2024-08-31T00:00:00"/>
    <n v="46629"/>
    <n v="0"/>
    <n v="46629"/>
    <n v="46629"/>
    <n v="0"/>
    <n v="46629"/>
    <m/>
  </r>
  <r>
    <s v="WSIU-FM Illinois Public Radio &amp; TV Basic Grant FY24 - IAC-2024-0038150, PRTV"/>
    <s v="Continuation"/>
    <s v="Pending"/>
    <s v="Other Sponsored Activities"/>
    <m/>
    <m/>
    <s v="Illinois Arts Council Agency"/>
    <x v="2"/>
    <m/>
    <s v="Fred Martino"/>
    <m/>
    <s v="Connie L Johnson"/>
    <s v="Laura E Anz"/>
    <m/>
    <m/>
    <m/>
    <d v="2023-10-20T00:00:00"/>
    <d v="2023-09-30T00:00:00"/>
    <d v="2023-11-01T00:00:00"/>
    <d v="2024-08-31T00:00:00"/>
    <n v="10362"/>
    <n v="0"/>
    <n v="10362"/>
    <n v="10362"/>
    <n v="0"/>
    <n v="10362"/>
    <m/>
  </r>
  <r>
    <s v="WSIU-TV Illinois Public Radio &amp; TV Basic FY24 - IAC_2024-0038151,PRTV"/>
    <s v="Continuation"/>
    <s v="Pending"/>
    <s v="Other Sponsored Activities"/>
    <m/>
    <m/>
    <s v="Illinois Arts Council Agency"/>
    <x v="2"/>
    <m/>
    <s v="Fred Martino"/>
    <m/>
    <s v="Connie L Johnson"/>
    <s v="Laura E Anz"/>
    <m/>
    <m/>
    <m/>
    <s v="N\A"/>
    <d v="2023-09-30T00:00:00"/>
    <d v="2023-11-01T00:00:00"/>
    <d v="2024-08-31T00:00:00"/>
    <n v="46629"/>
    <n v="0"/>
    <n v="46629"/>
    <n v="46629"/>
    <n v="0"/>
    <n v="46629"/>
    <m/>
  </r>
  <r>
    <s v="WUSI-TV Illinois Public Radio &amp; TV Basic Grant FY24 - IAC-2024-00381582, PRTV"/>
    <s v="Continuation"/>
    <s v="Pending"/>
    <s v="Other Sponsored Activities"/>
    <m/>
    <m/>
    <s v="Illinois Arts Council Agency"/>
    <x v="2"/>
    <m/>
    <s v="Fred Martino"/>
    <m/>
    <s v="Connie L Johnson"/>
    <s v="Laura E Anz"/>
    <m/>
    <m/>
    <m/>
    <d v="2023-10-20T00:00:00"/>
    <d v="2023-09-30T00:00:00"/>
    <d v="2023-11-01T00:00:00"/>
    <d v="2024-08-31T00:00:00"/>
    <n v="46629"/>
    <n v="0"/>
    <n v="46629"/>
    <n v="46629"/>
    <n v="0"/>
    <n v="46629"/>
    <m/>
  </r>
  <r>
    <s v="Sustainable Management of Soybean Cyst Nematode"/>
    <s v="New"/>
    <s v="Pending"/>
    <s v="Research"/>
    <s v="National Institute of Food and Agriculture"/>
    <s v="Federal"/>
    <s v="Michigan State University"/>
    <x v="3"/>
    <m/>
    <s v="Jason Payton Bond"/>
    <m/>
    <s v="Ahmad M Fakhoury"/>
    <m/>
    <m/>
    <m/>
    <s v="USDA-NIFA-AFRI-009755"/>
    <d v="2023-09-14T00:00:00"/>
    <d v="2023-09-08T00:00:00"/>
    <d v="2024-04-01T00:00:00"/>
    <d v="2025-03-31T00:00:00"/>
    <n v="19841"/>
    <n v="5159"/>
    <n v="25000"/>
    <n v="59523"/>
    <n v="15477"/>
    <n v="75000"/>
    <m/>
  </r>
  <r>
    <s v="Engineered Consortia Origin PolyLactic Acid (ECOPLA) materials"/>
    <s v="New"/>
    <s v="Pending"/>
    <s v="Research"/>
    <s v="National Institute of Food and Agriculture"/>
    <s v="Federal"/>
    <s v="United Protective Technologies"/>
    <x v="4"/>
    <m/>
    <s v="Lahiru Niroshan Thelhawadigedara"/>
    <m/>
    <m/>
    <m/>
    <m/>
    <m/>
    <m/>
    <d v="2023-09-19T00:00:00"/>
    <d v="2023-09-15T00:00:00"/>
    <d v="2024-07-01T00:00:00"/>
    <d v="2025-06-30T00:00:00"/>
    <n v="67417"/>
    <n v="32697"/>
    <n v="100114"/>
    <n v="67417"/>
    <n v="32697"/>
    <n v="100114"/>
    <s v="D.02"/>
  </r>
  <r>
    <s v="Collaborative Research: Diversification, Disjunction, and Decline in the Mediterranean Basin: Insights from Endemic Bellflowers (Campanulaceae)"/>
    <s v="New"/>
    <s v="Pending"/>
    <s v="Research"/>
    <m/>
    <m/>
    <s v="National Science Foundation"/>
    <x v="1"/>
    <m/>
    <s v="Jennifer June Weber"/>
    <m/>
    <m/>
    <m/>
    <m/>
    <m/>
    <s v="NSF 23-549"/>
    <s v="N\A"/>
    <d v="2023-09-30T00:00:00"/>
    <d v="2024-03-01T00:00:00"/>
    <d v="2025-02-28T00:00:00"/>
    <n v="27118"/>
    <n v="13152"/>
    <n v="40270"/>
    <n v="125559"/>
    <n v="60896"/>
    <n v="186455"/>
    <m/>
  </r>
  <r>
    <s v="Rapid low-cost production of contrast agents for metabolic imaging of Alzheimer's disease and related dementias"/>
    <s v="Supplement"/>
    <s v="Pending"/>
    <s v="Research"/>
    <s v="National Institutes of Health"/>
    <s v="Federal"/>
    <s v="Wayne State University"/>
    <x v="3"/>
    <m/>
    <s v="Boyd McLean Goodson"/>
    <m/>
    <m/>
    <m/>
    <m/>
    <m/>
    <s v="NOT-AG-23-032"/>
    <d v="2023-10-02T00:00:00"/>
    <d v="2023-09-21T00:00:00"/>
    <d v="2024-07-01T00:00:00"/>
    <d v="2025-06-30T00:00:00"/>
    <n v="55000"/>
    <n v="26675"/>
    <n v="81675"/>
    <n v="55000"/>
    <n v="26675"/>
    <n v="81675"/>
    <m/>
  </r>
  <r>
    <s v="PARTNERSHIP: Terraces - Man-Made Land-Form Structures for Improved Agroecosystem Health and Environmental Stewardship"/>
    <s v="New"/>
    <s v="Pending"/>
    <s v="Research"/>
    <s v="National Institute of Food and Agriculture"/>
    <s v="Federal"/>
    <s v="University of Missouri, System DBA: The Curators of the University of Missouri - Columbia"/>
    <x v="3"/>
    <m/>
    <s v="Ruopu Li"/>
    <m/>
    <m/>
    <m/>
    <m/>
    <m/>
    <m/>
    <d v="2023-09-14T00:00:00"/>
    <d v="2023-09-15T00:00:00"/>
    <d v="2024-05-01T00:00:00"/>
    <d v="2025-04-30T00:00:00"/>
    <n v="43581"/>
    <n v="18678"/>
    <n v="62259"/>
    <n v="175045"/>
    <n v="75020"/>
    <n v="250065"/>
    <s v="D.04"/>
  </r>
  <r>
    <s v="ERI: Single Molecule Quantum Magnetometry Sensor"/>
    <s v="New"/>
    <s v="Pending"/>
    <s v="Research"/>
    <m/>
    <m/>
    <s v="National Science Foundation"/>
    <x v="1"/>
    <n v="2347586"/>
    <s v="Bumsu Lee"/>
    <m/>
    <m/>
    <m/>
    <m/>
    <m/>
    <s v="22-595"/>
    <d v="2023-09-15T00:00:00"/>
    <d v="2023-09-15T00:00:00"/>
    <d v="2024-07-01T00:00:00"/>
    <d v="2025-06-30T00:00:00"/>
    <n v="104111"/>
    <n v="25034"/>
    <n v="129145"/>
    <n v="150330"/>
    <n v="47450"/>
    <n v="197780"/>
    <s v="B.05"/>
  </r>
  <r>
    <s v="Winifred Haun &amp; Dancers in Residence"/>
    <s v="New"/>
    <s v="Pending"/>
    <s v="Other Sponsored Activities"/>
    <m/>
    <m/>
    <s v="Illinois Arts Council Agency"/>
    <x v="2"/>
    <m/>
    <s v="Darryl K Clark"/>
    <m/>
    <s v="Jyotsna Kapur"/>
    <m/>
    <m/>
    <m/>
    <m/>
    <s v="N\A"/>
    <d v="2023-09-14T00:00:00"/>
    <d v="2023-11-12T00:00:00"/>
    <d v="2024-07-31T00:00:00"/>
    <n v="10360"/>
    <n v="0"/>
    <n v="10360"/>
    <n v="10360"/>
    <n v="0"/>
    <n v="10360"/>
    <m/>
  </r>
  <r>
    <s v="ERI: Single-step and eco-friendly synthesis of reduced graphene oxide from solid waste materials using cold gas plasma"/>
    <s v="New"/>
    <s v="Pending"/>
    <s v="Research"/>
    <m/>
    <m/>
    <s v="National Science Foundation"/>
    <x v="1"/>
    <n v="2347473"/>
    <s v="Karumbaiah Chappanda Nanaiah"/>
    <m/>
    <m/>
    <m/>
    <m/>
    <m/>
    <s v="22-595"/>
    <d v="2023-09-15T00:00:00"/>
    <d v="2023-09-15T00:00:00"/>
    <d v="2024-08-16T00:00:00"/>
    <d v="2025-08-15T00:00:00"/>
    <n v="70727"/>
    <n v="27028"/>
    <n v="97755"/>
    <n v="135860"/>
    <n v="58618"/>
    <n v="194478"/>
    <s v="B.05"/>
  </r>
  <r>
    <s v="Scalable Gas Plasma channels for flexible and high temperature computing circuits"/>
    <s v="New"/>
    <s v="Pending"/>
    <s v="Research"/>
    <m/>
    <m/>
    <s v="National Science Foundation"/>
    <x v="1"/>
    <m/>
    <s v="Karumbaiah Chappanda Nanaiah"/>
    <m/>
    <m/>
    <m/>
    <m/>
    <m/>
    <s v="PD 21-110Z"/>
    <d v="2023-09-29T00:00:00"/>
    <d v="2023-09-30T00:00:00"/>
    <d v="2024-08-16T00:00:00"/>
    <d v="2025-08-15T00:00:00"/>
    <n v="51859"/>
    <n v="25152"/>
    <n v="77011"/>
    <n v="156262"/>
    <n v="75787"/>
    <n v="232049"/>
    <m/>
  </r>
  <r>
    <s v="ERI: Transfer learning-based structural meta-modeling of building inventories"/>
    <s v="New"/>
    <s v="Pending"/>
    <s v="Research"/>
    <m/>
    <m/>
    <s v="National Science Foundation"/>
    <x v="1"/>
    <m/>
    <s v="Debarshi Sen"/>
    <m/>
    <m/>
    <m/>
    <m/>
    <m/>
    <s v="NSF 22-595"/>
    <d v="2023-09-15T00:00:00"/>
    <d v="2023-09-24T00:00:00"/>
    <d v="2024-09-01T00:00:00"/>
    <d v="2025-08-31T00:00:00"/>
    <n v="66391"/>
    <n v="32200"/>
    <n v="98591"/>
    <n v="134568"/>
    <n v="65266"/>
    <n v="199834"/>
    <m/>
  </r>
  <r>
    <s v="A sensor-data fusion framework for bridge load rating using bridge weigh-in-motion and structural health monitoring"/>
    <s v="New"/>
    <s v="Pending"/>
    <s v="Research"/>
    <m/>
    <m/>
    <s v="Illinois Department of Transportation"/>
    <x v="2"/>
    <m/>
    <s v="Debarshi Sen"/>
    <m/>
    <m/>
    <m/>
    <m/>
    <m/>
    <m/>
    <d v="2023-10-01T00:00:00"/>
    <d v="2023-09-30T00:00:00"/>
    <d v="2024-07-01T00:00:00"/>
    <d v="2025-06-30T00:00:00"/>
    <n v="63423"/>
    <n v="27257"/>
    <n v="90680"/>
    <n v="205123"/>
    <n v="88142"/>
    <n v="293265"/>
    <m/>
  </r>
  <r>
    <s v="ERI: Interpretable Online Novelty Detection for Streaming Analytics: A Mathematical and Computational Framework"/>
    <s v="New"/>
    <s v="Pending"/>
    <s v="Research"/>
    <m/>
    <m/>
    <s v="National Science Foundation"/>
    <x v="1"/>
    <n v="2347025"/>
    <s v="Zhong Chen"/>
    <m/>
    <m/>
    <m/>
    <m/>
    <m/>
    <m/>
    <d v="2023-09-15T00:00:00"/>
    <d v="2023-09-15T00:00:00"/>
    <d v="2024-08-15T00:00:00"/>
    <d v="2025-08-14T00:00:00"/>
    <n v="69490"/>
    <n v="33702"/>
    <n v="103192"/>
    <n v="134673"/>
    <n v="65317"/>
    <n v="199990"/>
    <s v="A.01"/>
  </r>
  <r>
    <s v="CRII: RI: Federated Meta-Learning for Cross-Network Crime Analytics in Interdependent Environments"/>
    <s v="New"/>
    <s v="Pending"/>
    <s v="Research"/>
    <m/>
    <m/>
    <s v="National Science Foundation"/>
    <x v="1"/>
    <n v="2348145"/>
    <s v="Ahmed Imteaj"/>
    <m/>
    <m/>
    <m/>
    <m/>
    <m/>
    <s v="23-576"/>
    <d v="2023-09-20T00:00:00"/>
    <d v="2023-09-21T00:00:00"/>
    <d v="2024-04-01T00:00:00"/>
    <d v="2025-03-31T00:00:00"/>
    <n v="58099"/>
    <n v="28178"/>
    <n v="86277"/>
    <n v="112795"/>
    <n v="54705"/>
    <n v="167500"/>
    <s v="A.01"/>
  </r>
  <r>
    <s v="CRII: SCH: Harnessing Machine Learning for a Smart and Secure Home-Based Tele-Therapy Assistant System"/>
    <s v="New"/>
    <s v="Pending"/>
    <s v="Research"/>
    <m/>
    <m/>
    <s v="National Science Foundation"/>
    <x v="1"/>
    <n v="2348308"/>
    <s v="Ning Yang"/>
    <m/>
    <m/>
    <m/>
    <m/>
    <m/>
    <s v="23-576"/>
    <d v="2023-09-20T00:00:00"/>
    <d v="2023-09-21T00:00:00"/>
    <d v="2024-06-01T00:00:00"/>
    <d v="2025-05-31T00:00:00"/>
    <n v="56698"/>
    <n v="27498"/>
    <n v="84196"/>
    <n v="116954"/>
    <n v="56723"/>
    <n v="173677"/>
    <s v="A.01"/>
  </r>
  <r>
    <s v="ERI: Hardware-Constraint-Aware Design and Optimization of Memristor-Crossbar-Array (MCA) based Neural Network Accelerators"/>
    <s v="New"/>
    <s v="Pending"/>
    <s v="Research"/>
    <m/>
    <m/>
    <s v="National Science Foundation"/>
    <x v="1"/>
    <n v="2347319"/>
    <s v="Chao Lu"/>
    <m/>
    <m/>
    <m/>
    <m/>
    <m/>
    <s v="22-595"/>
    <d v="2023-09-15T00:00:00"/>
    <d v="2023-09-15T00:00:00"/>
    <d v="2024-07-01T00:00:00"/>
    <d v="2025-06-30T00:00:00"/>
    <n v="66397"/>
    <n v="32203"/>
    <n v="98600"/>
    <n v="134680"/>
    <n v="65320"/>
    <n v="200000"/>
    <s v="B.05"/>
  </r>
  <r>
    <s v="ERI: Advanced manufacturing of implantable medical devices with durable antifouling property"/>
    <s v="New"/>
    <s v="Pending"/>
    <s v="Research"/>
    <m/>
    <m/>
    <s v="National Science Foundation"/>
    <x v="1"/>
    <m/>
    <s v="Hui Li"/>
    <m/>
    <m/>
    <m/>
    <m/>
    <m/>
    <s v="NSF 22-595"/>
    <d v="2023-09-15T00:00:00"/>
    <d v="2023-09-25T00:00:00"/>
    <d v="2024-07-01T00:00:00"/>
    <d v="2025-06-30T00:00:00"/>
    <n v="87469"/>
    <n v="30179"/>
    <n v="117648"/>
    <n v="142309"/>
    <n v="56776"/>
    <n v="199085"/>
    <m/>
  </r>
  <r>
    <s v="Southern Illinois STEAM for All Summer Camp"/>
    <s v="New"/>
    <s v="Pending"/>
    <s v="Other Sponsored Activities"/>
    <m/>
    <m/>
    <s v="Illinois State Board of Education"/>
    <x v="2"/>
    <m/>
    <s v="Chao Lu"/>
    <m/>
    <m/>
    <s v="Tarnisha Green, Lin Zhong, Jennifer Renee Langin"/>
    <m/>
    <m/>
    <s v="FY24 After School Programs - Non-School Districts"/>
    <d v="2023-09-29T00:00:00"/>
    <d v="2023-09-27T00:00:00"/>
    <d v="2023-10-01T00:00:00"/>
    <d v="2024-08-31T00:00:00"/>
    <n v="373815"/>
    <n v="29905"/>
    <n v="403720"/>
    <n v="373815"/>
    <n v="29905"/>
    <n v="403720"/>
    <m/>
  </r>
  <r>
    <s v="ERI: Unmanned Aerial Systems Operational Safety Concerns: Investigating Effectiveness of Propellers for Horizontal Movements With Deployed Parachute in Faulty Drones"/>
    <s v="New"/>
    <s v="Pending"/>
    <s v="Research"/>
    <m/>
    <m/>
    <s v="National Science Foundation"/>
    <x v="1"/>
    <n v="2347731"/>
    <s v="Hossein Eslamiat"/>
    <m/>
    <m/>
    <m/>
    <m/>
    <m/>
    <m/>
    <d v="2023-09-15T00:00:00"/>
    <d v="2023-09-18T00:00:00"/>
    <d v="2024-08-16T00:00:00"/>
    <d v="2025-08-15T00:00:00"/>
    <n v="67346"/>
    <n v="32663"/>
    <n v="100009"/>
    <n v="134679"/>
    <n v="65320"/>
    <n v="199999"/>
    <s v="B.07"/>
  </r>
  <r>
    <s v="ERI: An AOP-Based Thermal Obfuscation Framework to Prevent Data Leakage in Healthcare IoT Devices"/>
    <s v="New"/>
    <s v="Pending"/>
    <s v="Research"/>
    <m/>
    <m/>
    <s v="National Science Foundation"/>
    <x v="1"/>
    <m/>
    <s v="Anas Mohammad Ramadan Alsobeh"/>
    <m/>
    <m/>
    <m/>
    <m/>
    <m/>
    <s v="NSF 22-595"/>
    <d v="2023-09-15T00:00:00"/>
    <d v="2023-09-24T00:00:00"/>
    <d v="2024-05-01T00:00:00"/>
    <d v="2025-04-30T00:00:00"/>
    <n v="112604"/>
    <n v="36776"/>
    <n v="149380"/>
    <n v="126088"/>
    <n v="61152"/>
    <n v="187240"/>
    <m/>
  </r>
  <r>
    <s v="ERI: Understanding and Predicting Geometric Deviations in Additively Manufactured Parts"/>
    <s v="New"/>
    <s v="Pending"/>
    <s v="Research"/>
    <m/>
    <m/>
    <s v="National Science Foundation"/>
    <x v="1"/>
    <m/>
    <s v="Sangjin Jung"/>
    <m/>
    <m/>
    <m/>
    <m/>
    <m/>
    <m/>
    <d v="2023-09-15T00:00:00"/>
    <d v="2023-09-25T00:00:00"/>
    <d v="2024-07-01T00:00:00"/>
    <d v="2025-06-30T00:00:00"/>
    <n v="69699"/>
    <n v="33804"/>
    <n v="103503"/>
    <n v="134677"/>
    <n v="65318"/>
    <n v="199995"/>
    <m/>
  </r>
  <r>
    <s v="Continuity of Care: Providing Oral Health Education and Preventive Care to Underserved Children in Southern Illinois"/>
    <s v="New"/>
    <s v="Pending"/>
    <s v="Other Sponsored Activities"/>
    <m/>
    <m/>
    <s v="Deltal Dental Foundation"/>
    <x v="0"/>
    <m/>
    <s v="Jennifer Marie McKinnies"/>
    <m/>
    <s v="Stacey Louise McKinney"/>
    <m/>
    <m/>
    <m/>
    <m/>
    <d v="2023-09-06T00:00:00"/>
    <d v="2023-09-06T00:00:00"/>
    <d v="2023-11-01T00:00:00"/>
    <d v="2024-10-31T00:00:00"/>
    <n v="20000"/>
    <n v="0"/>
    <n v="20000"/>
    <n v="20000"/>
    <n v="0"/>
    <n v="20000"/>
    <m/>
  </r>
  <r>
    <s v="eSANA: Exploring Subacute AAC Needs for Aphasia"/>
    <s v="New"/>
    <s v="Pending"/>
    <s v="Research"/>
    <s v="National Institutes of Health"/>
    <s v="Federal"/>
    <s v="Georgia State University Research Foundation"/>
    <x v="3"/>
    <m/>
    <s v="Juhi Kidwai"/>
    <m/>
    <m/>
    <m/>
    <m/>
    <m/>
    <s v="PA-20-195"/>
    <d v="2023-10-16T00:00:00"/>
    <d v="2023-09-08T00:00:00"/>
    <d v="2024-07-01T00:00:00"/>
    <d v="2025-06-30T00:00:00"/>
    <n v="44334"/>
    <n v="21502"/>
    <n v="65836"/>
    <n v="97116"/>
    <n v="47102"/>
    <n v="144218"/>
    <m/>
  </r>
  <r>
    <s v="AAMD Education Grant"/>
    <s v="New"/>
    <s v="Pending"/>
    <s v="Other Sponsored Activities"/>
    <m/>
    <m/>
    <s v="American Association of Medical Dosimetrists"/>
    <x v="5"/>
    <m/>
    <s v="Kevin Scott Collins"/>
    <m/>
    <s v="Sandra K Collins, Richard C McKinnies"/>
    <m/>
    <m/>
    <m/>
    <m/>
    <d v="2023-09-15T00:00:00"/>
    <d v="2023-09-15T00:00:00"/>
    <d v="2023-11-01T00:00:00"/>
    <d v="2024-10-31T00:00:00"/>
    <n v="20000"/>
    <n v="0"/>
    <n v="20000"/>
    <n v="20000"/>
    <n v="0"/>
    <n v="20000"/>
    <m/>
  </r>
  <r>
    <s v="Vibrant Communities Initiative - Evaluation Proposal"/>
    <s v="New"/>
    <s v="Pending"/>
    <s v="Research"/>
    <m/>
    <m/>
    <s v="Retail Industry Leaders Association"/>
    <x v="5"/>
    <m/>
    <s v="Julie Anne Hibdon"/>
    <m/>
    <m/>
    <m/>
    <m/>
    <m/>
    <m/>
    <s v="N\A"/>
    <d v="2023-09-28T00:00:00"/>
    <d v="2023-10-01T00:00:00"/>
    <d v="2024-06-30T00:00:00"/>
    <n v="58164"/>
    <n v="28210"/>
    <n v="86374"/>
    <n v="58164"/>
    <n v="28210"/>
    <n v="86374"/>
    <m/>
  </r>
  <r>
    <s v="The Influence of Gender and Obsession Type on Public Stigma of Obsessive-Compulsive Disorder: A Comprehensive Survey"/>
    <s v="New"/>
    <s v="Pending"/>
    <s v="Research"/>
    <m/>
    <m/>
    <s v="American Psychological Foundation"/>
    <x v="0"/>
    <m/>
    <s v="Wasantha Jayawardene"/>
    <m/>
    <s v="Luke M Manietta"/>
    <s v="Chesmi Dilhan Kumbalatara Arachchige"/>
    <m/>
    <m/>
    <m/>
    <d v="2023-09-15T00:00:00"/>
    <d v="2023-09-18T00:00:00"/>
    <d v="2023-10-01T00:00:00"/>
    <d v="2024-05-31T00:00:00"/>
    <n v="7776"/>
    <n v="0"/>
    <n v="7776"/>
    <n v="7776"/>
    <n v="0"/>
    <n v="7776"/>
    <s v="H.04"/>
  </r>
  <r>
    <s v="A Phase I Archaeological Survey for a Proposed Cedar Lake Loop Trail"/>
    <s v="New"/>
    <s v="Pending"/>
    <s v="Research"/>
    <m/>
    <m/>
    <s v="City of Carbondale, Illinois"/>
    <x v="6"/>
    <m/>
    <s v="Ryan M Campbell"/>
    <m/>
    <m/>
    <m/>
    <m/>
    <m/>
    <m/>
    <s v="N\A"/>
    <d v="2023-09-06T00:00:00"/>
    <d v="2023-11-01T00:00:00"/>
    <d v="2024-10-31T00:00:00"/>
    <n v="8602"/>
    <n v="2237"/>
    <n v="10839"/>
    <n v="8602"/>
    <n v="2237"/>
    <n v="10839"/>
    <m/>
  </r>
  <r>
    <s v="Archaeological Monitoring and Evaluation at Camp Piasa"/>
    <s v="New"/>
    <s v="Pending"/>
    <s v="Research"/>
    <m/>
    <m/>
    <s v="Juneau Associates, INC., P.C."/>
    <x v="4"/>
    <m/>
    <s v="Ryan M Campbell"/>
    <m/>
    <s v="Ayla Martine Amadio"/>
    <m/>
    <m/>
    <m/>
    <m/>
    <s v="N\A"/>
    <d v="2023-09-30T00:00:00"/>
    <d v="2024-01-01T00:00:00"/>
    <d v="2024-12-31T00:00:00"/>
    <n v="40980"/>
    <n v="10655"/>
    <n v="51635"/>
    <n v="40980"/>
    <n v="10655"/>
    <n v="51635"/>
    <m/>
  </r>
  <r>
    <s v="8-week Program to Enhance the English Language Teaching Capabilities of Centro Cultural Nicaraguense Norteamericano Instructors"/>
    <s v="New"/>
    <s v="Pending"/>
    <s v="Instruction/Training"/>
    <m/>
    <m/>
    <s v="U.S. Department of State"/>
    <x v="1"/>
    <m/>
    <s v="William John Hellriegel"/>
    <m/>
    <m/>
    <s v="Lilia Alejandra Angel-Post, Stacie Sue Lawley, Rhonda Dean Radford, Geoffrey Thomas Young"/>
    <m/>
    <m/>
    <m/>
    <s v="N\A"/>
    <d v="2023-09-28T00:00:00"/>
    <d v="2024-01-01T00:00:00"/>
    <d v="2024-03-31T00:00:00"/>
    <n v="23843"/>
    <n v="9632"/>
    <n v="33475"/>
    <n v="23843"/>
    <n v="9632"/>
    <n v="33475"/>
    <m/>
  </r>
  <r>
    <s v="Civil Legal Services to the Poor 2023"/>
    <s v="Continuation"/>
    <s v="Pending"/>
    <s v="Other Sponsored Activities"/>
    <m/>
    <m/>
    <s v="Lawyers Trust Fund"/>
    <x v="0"/>
    <m/>
    <s v="Dale Joseph Aschemann"/>
    <m/>
    <m/>
    <m/>
    <m/>
    <m/>
    <m/>
    <d v="2023-09-18T00:00:00"/>
    <d v="2023-09-14T00:00:00"/>
    <d v="2024-01-01T00:00:00"/>
    <d v="2024-12-31T00:00:00"/>
    <n v="40000"/>
    <n v="0"/>
    <n v="40000"/>
    <n v="40000"/>
    <n v="0"/>
    <n v="40000"/>
    <m/>
  </r>
  <r>
    <s v="Legal Services to Older Persons"/>
    <s v="Continuation"/>
    <s v="Pending"/>
    <s v="Other Sponsored Activities"/>
    <m/>
    <m/>
    <s v="Egyptian Area Agency on Aging"/>
    <x v="0"/>
    <m/>
    <s v="Dale Joseph Aschemann"/>
    <m/>
    <m/>
    <s v="Linda M Clendenin"/>
    <m/>
    <m/>
    <m/>
    <s v="N\A"/>
    <d v="2023-09-30T00:00:00"/>
    <d v="2023-10-01T00:00:00"/>
    <d v="2024-09-30T00:00:00"/>
    <n v="40984"/>
    <n v="12705"/>
    <n v="53689"/>
    <n v="40984"/>
    <n v="12705"/>
    <n v="53689"/>
    <m/>
  </r>
  <r>
    <s v="Illinois Manufacturing Excellence Center FY24"/>
    <s v="Continuation"/>
    <s v="Pending"/>
    <s v="Other Sponsored Activities"/>
    <m/>
    <m/>
    <s v="Illinois Manufacturing Excellence Center"/>
    <x v="0"/>
    <m/>
    <s v="Lynn Andersen Lindberg"/>
    <m/>
    <m/>
    <s v="Shannon Vanessa Harms, Vanessa Ann Sneed, Holly Ann Sparkman"/>
    <m/>
    <m/>
    <m/>
    <s v="N\A"/>
    <d v="2023-09-28T00:00:00"/>
    <d v="2023-10-01T00:00:00"/>
    <d v="2024-09-30T00:00:00"/>
    <n v="1025948"/>
    <n v="81050"/>
    <n v="1106998"/>
    <n v="1025948"/>
    <n v="81050"/>
    <n v="1106998"/>
    <m/>
  </r>
  <r>
    <s v="Distribution and occupancy of semi-aquatic mammals in southern Illinois"/>
    <s v="Supplement"/>
    <s v="Pending"/>
    <s v="Research"/>
    <s v="U.S. Fish and Wildlife Service"/>
    <s v="Federal"/>
    <s v="Illinois Department of Natural Resources"/>
    <x v="2"/>
    <m/>
    <s v="Guillaume Bastille-Rousseau"/>
    <m/>
    <s v="Charlotte Florence Narr"/>
    <m/>
    <m/>
    <m/>
    <m/>
    <s v="N\A"/>
    <d v="2023-09-15T00:00:00"/>
    <d v="2023-01-01T00:00:00"/>
    <d v="2023-12-31T00:00:00"/>
    <n v="174222"/>
    <n v="33405"/>
    <n v="207627"/>
    <n v="230520"/>
    <n v="43225"/>
    <n v="273745"/>
    <s v="D.04"/>
  </r>
  <r>
    <s v="Identifying feasible deer management strategies that minimize CWD prevalence in white-tailed deer"/>
    <s v="New"/>
    <s v="Pending"/>
    <s v="Research"/>
    <m/>
    <m/>
    <s v="U.S. Department of Agriculture"/>
    <x v="1"/>
    <m/>
    <s v="Guillaume Bastille-Rousseau"/>
    <m/>
    <m/>
    <m/>
    <m/>
    <m/>
    <s v="USDA-APHIS-10028-WSNWRC00-23-0084"/>
    <d v="2023-09-22T00:00:00"/>
    <d v="2023-09-21T00:00:00"/>
    <d v="2023-09-30T00:00:00"/>
    <d v="2024-09-29T00:00:00"/>
    <n v="124277"/>
    <n v="12428"/>
    <n v="136705"/>
    <n v="124277"/>
    <n v="12428"/>
    <n v="136705"/>
    <m/>
  </r>
  <r>
    <s v="Illinois Junior Science and Humanities Symposium 2024"/>
    <s v="New"/>
    <s v="Pending"/>
    <s v="Other Sponsored Activities"/>
    <m/>
    <m/>
    <s v="National Science Teaching Association"/>
    <x v="0"/>
    <m/>
    <s v="Harvey Henson"/>
    <m/>
    <m/>
    <s v="Angela Denise Box, Duane Joseph Lickteig, Amanda Marie Weidhuner"/>
    <m/>
    <m/>
    <m/>
    <s v="N\A"/>
    <d v="2023-09-30T00:00:00"/>
    <d v="2023-10-01T00:00:00"/>
    <d v="2024-07-31T00:00:00"/>
    <n v="17960"/>
    <n v="0"/>
    <n v="17960"/>
    <n v="17960"/>
    <n v="0"/>
    <n v="17960"/>
    <m/>
  </r>
  <r>
    <s v="Project CORE: The Shawnee Coalition of Outdoor Recreation and Education"/>
    <s v="New"/>
    <s v="Pending"/>
    <s v="Research"/>
    <m/>
    <m/>
    <s v="Illinois State Board of Education"/>
    <x v="2"/>
    <m/>
    <s v="Brian J Croft"/>
    <m/>
    <s v="Sydney E Pogue"/>
    <m/>
    <m/>
    <m/>
    <s v="24-3999-AP"/>
    <d v="2023-09-29T00:00:00"/>
    <d v="2023-09-30T00:00:00"/>
    <d v="2023-10-01T00:00:00"/>
    <d v="2024-08-31T00:00:00"/>
    <n v="396874"/>
    <n v="25350"/>
    <n v="422224"/>
    <n v="396874"/>
    <n v="25350"/>
    <n v="422224"/>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2">
  <r>
    <s v="siu"/>
    <s v="Dean and Provost-SMS"/>
    <x v="0"/>
    <x v="0"/>
    <n v="24030069"/>
    <m/>
    <s v="Towards deciphering novel gene regulatory mechanisms associated with brain and cardiovascular diseases"/>
    <s v="New"/>
    <s v="Pending"/>
    <x v="0"/>
    <m/>
    <m/>
    <s v="American Heart Association"/>
    <x v="0"/>
    <m/>
    <s v="Sukesh Ranjan Bhaumik"/>
    <m/>
    <m/>
    <m/>
    <m/>
    <m/>
    <m/>
    <d v="2023-09-07T00:00:00"/>
    <d v="2023-09-08T00:00:00"/>
    <d v="2024-01-01T00:00:00"/>
    <d v="2024-12-31T00:00:00"/>
    <n v="71684"/>
    <n v="0"/>
    <n v="71684"/>
    <n v="143764"/>
    <n v="0"/>
    <n v="143764"/>
    <m/>
  </r>
  <r>
    <s v="siu"/>
    <s v="Dean and Provost-SMS"/>
    <x v="0"/>
    <x v="0"/>
    <n v="24030074"/>
    <m/>
    <s v="Elucidating new gene regulatory mechanisms associated with cardiac health"/>
    <s v="New"/>
    <s v="Pending"/>
    <x v="0"/>
    <m/>
    <m/>
    <s v="American Heart Association"/>
    <x v="0"/>
    <m/>
    <s v="Sukesh Ranjan Bhaumik"/>
    <m/>
    <m/>
    <m/>
    <m/>
    <m/>
    <m/>
    <d v="2023-09-14T00:00:00"/>
    <d v="2023-09-14T00:00:00"/>
    <d v="2024-01-01T00:00:00"/>
    <d v="2024-12-31T00:00:00"/>
    <n v="70000"/>
    <n v="7000"/>
    <n v="77000"/>
    <n v="140000"/>
    <n v="14000"/>
    <n v="154000"/>
    <m/>
  </r>
  <r>
    <s v="siu"/>
    <s v="Dean and Provost-SMS"/>
    <x v="0"/>
    <x v="0"/>
    <n v="24030101"/>
    <m/>
    <s v="New functions of mismatch repair proteins in DNA metabolism"/>
    <s v="New"/>
    <s v="Pending"/>
    <x v="0"/>
    <m/>
    <m/>
    <s v="National Institutes of Health"/>
    <x v="1"/>
    <m/>
    <s v="Farid A Kadyrov"/>
    <m/>
    <m/>
    <s v="Lyudmila Y Kadyrova"/>
    <m/>
    <m/>
    <s v="PA-20-185"/>
    <d v="2023-10-05T00:00:00"/>
    <d v="2023-09-29T00:00:00"/>
    <d v="2024-07-01T00:00:00"/>
    <d v="2025-06-30T00:00:00"/>
    <n v="260952"/>
    <n v="123804"/>
    <n v="384756"/>
    <n v="1288259"/>
    <n v="584942"/>
    <n v="1873201"/>
    <m/>
  </r>
  <r>
    <s v="siu"/>
    <s v="Office Of The Chancellor-SIUC"/>
    <x v="1"/>
    <x v="1"/>
    <n v="24030108"/>
    <m/>
    <s v="WMEC-TV Illinois Public Radio &amp; Basic Grant FY24 - IAC-2024-0038153,PRTV"/>
    <s v="New"/>
    <s v="Pending"/>
    <x v="1"/>
    <m/>
    <m/>
    <s v="Illinois Arts Council Agency"/>
    <x v="2"/>
    <m/>
    <s v="Fred Martino"/>
    <m/>
    <m/>
    <s v="Laura E Anz, Connie L Johnson"/>
    <m/>
    <m/>
    <m/>
    <d v="2023-10-20T00:00:00"/>
    <d v="2023-09-30T00:00:00"/>
    <d v="2023-11-01T00:00:00"/>
    <d v="2024-08-31T00:00:00"/>
    <n v="46629"/>
    <n v="0"/>
    <n v="46629"/>
    <n v="46629"/>
    <n v="0"/>
    <n v="46629"/>
    <m/>
  </r>
  <r>
    <s v="siu"/>
    <s v="Office Of The Chancellor-SIUC"/>
    <x v="1"/>
    <x v="1"/>
    <n v="24030109"/>
    <m/>
    <s v="WSIU-FM Illinois Public Radio &amp; TV Basic Grant FY24 - IAC-2024-0038150, PRTV"/>
    <s v="Continuation"/>
    <s v="Pending"/>
    <x v="1"/>
    <m/>
    <m/>
    <s v="Illinois Arts Council Agency"/>
    <x v="2"/>
    <m/>
    <s v="Fred Martino"/>
    <m/>
    <s v="Connie L Johnson"/>
    <s v="Laura E Anz"/>
    <m/>
    <m/>
    <m/>
    <d v="2023-10-20T00:00:00"/>
    <d v="2023-09-30T00:00:00"/>
    <d v="2023-11-01T00:00:00"/>
    <d v="2024-08-31T00:00:00"/>
    <n v="10362"/>
    <n v="0"/>
    <n v="10362"/>
    <n v="10362"/>
    <n v="0"/>
    <n v="10362"/>
    <m/>
  </r>
  <r>
    <s v="siu"/>
    <s v="Office Of The Chancellor-SIUC"/>
    <x v="1"/>
    <x v="1"/>
    <n v="24030110"/>
    <m/>
    <s v="WSIU-TV Illinois Public Radio &amp; TV Basic FY24 - IAC_2024-0038151,PRTV"/>
    <s v="Continuation"/>
    <s v="Pending"/>
    <x v="1"/>
    <m/>
    <m/>
    <s v="Illinois Arts Council Agency"/>
    <x v="2"/>
    <m/>
    <s v="Fred Martino"/>
    <m/>
    <s v="Connie L Johnson"/>
    <s v="Laura E Anz"/>
    <m/>
    <m/>
    <m/>
    <s v="N\A"/>
    <d v="2023-09-30T00:00:00"/>
    <d v="2023-11-01T00:00:00"/>
    <d v="2024-08-31T00:00:00"/>
    <n v="46629"/>
    <n v="0"/>
    <n v="46629"/>
    <n v="46629"/>
    <n v="0"/>
    <n v="46629"/>
    <m/>
  </r>
  <r>
    <s v="siu"/>
    <s v="Office Of The Chancellor-SIUC"/>
    <x v="1"/>
    <x v="1"/>
    <n v="24030111"/>
    <m/>
    <s v="WUSI-TV Illinois Public Radio &amp; TV Basic Grant FY24 - IAC-2024-00381582, PRTV"/>
    <s v="Continuation"/>
    <s v="Pending"/>
    <x v="1"/>
    <m/>
    <m/>
    <s v="Illinois Arts Council Agency"/>
    <x v="2"/>
    <m/>
    <s v="Fred Martino"/>
    <m/>
    <s v="Connie L Johnson"/>
    <s v="Laura E Anz"/>
    <m/>
    <m/>
    <m/>
    <d v="2023-10-20T00:00:00"/>
    <d v="2023-09-30T00:00:00"/>
    <d v="2023-11-01T00:00:00"/>
    <d v="2024-08-31T00:00:00"/>
    <n v="46629"/>
    <n v="0"/>
    <n v="46629"/>
    <n v="46629"/>
    <n v="0"/>
    <n v="46629"/>
    <m/>
  </r>
  <r>
    <s v="siu"/>
    <s v="Office Of The Chancellor-SIUC"/>
    <x v="2"/>
    <x v="2"/>
    <n v="24030071"/>
    <m/>
    <s v="Sustainable Management of Soybean Cyst Nematode"/>
    <s v="New"/>
    <s v="Pending"/>
    <x v="0"/>
    <s v="National Institute of Food and Agriculture"/>
    <s v="Federal"/>
    <s v="Michigan State University"/>
    <x v="3"/>
    <m/>
    <s v="Jason Payton Bond"/>
    <m/>
    <s v="Ahmad M Fakhoury"/>
    <m/>
    <m/>
    <m/>
    <s v="USDA-NIFA-AFRI-009755"/>
    <d v="2023-09-14T00:00:00"/>
    <d v="2023-09-08T00:00:00"/>
    <d v="2024-04-01T00:00:00"/>
    <d v="2025-03-31T00:00:00"/>
    <n v="19841"/>
    <n v="5159"/>
    <n v="25000"/>
    <n v="59523"/>
    <n v="15477"/>
    <n v="75000"/>
    <m/>
  </r>
  <r>
    <s v="siu"/>
    <s v="Office Of The Chancellor-SIUC"/>
    <x v="2"/>
    <x v="3"/>
    <n v="24030078"/>
    <m/>
    <s v="Engineered Consortia Origin PolyLactic Acid (ECOPLA) materials"/>
    <s v="New"/>
    <s v="Pending"/>
    <x v="0"/>
    <s v="National Institute of Food and Agriculture"/>
    <s v="Federal"/>
    <s v="United Protective Technologies"/>
    <x v="4"/>
    <m/>
    <s v="Lahiru Niroshan Thelhawadigedara"/>
    <m/>
    <m/>
    <m/>
    <m/>
    <m/>
    <m/>
    <d v="2023-09-19T00:00:00"/>
    <d v="2023-09-15T00:00:00"/>
    <d v="2024-07-01T00:00:00"/>
    <d v="2025-06-30T00:00:00"/>
    <n v="67417"/>
    <n v="32697"/>
    <n v="100114"/>
    <n v="67417"/>
    <n v="32697"/>
    <n v="100114"/>
    <s v="D.02"/>
  </r>
  <r>
    <s v="siu"/>
    <s v="Office Of The Chancellor-SIUC"/>
    <x v="2"/>
    <x v="3"/>
    <n v="24030102"/>
    <m/>
    <s v="Collaborative Research: Diversification, Disjunction, and Decline in the Mediterranean Basin: Insights from Endemic Bellflowers (Campanulaceae)"/>
    <s v="New"/>
    <s v="Pending"/>
    <x v="0"/>
    <m/>
    <m/>
    <s v="National Science Foundation"/>
    <x v="1"/>
    <m/>
    <s v="Jennifer June Weber"/>
    <m/>
    <m/>
    <m/>
    <m/>
    <m/>
    <s v="NSF 23-549"/>
    <s v="N\A"/>
    <d v="2023-09-30T00:00:00"/>
    <d v="2024-03-01T00:00:00"/>
    <d v="2025-02-28T00:00:00"/>
    <n v="27118"/>
    <n v="13152"/>
    <n v="40270"/>
    <n v="125559"/>
    <n v="60896"/>
    <n v="186455"/>
    <m/>
  </r>
  <r>
    <s v="siu"/>
    <s v="Office Of The Chancellor-SIUC"/>
    <x v="2"/>
    <x v="4"/>
    <n v="24030088"/>
    <m/>
    <s v="Rapid low-cost production of contrast agents for metabolic imaging of Alzheimer's disease and related dementias"/>
    <s v="Supplement"/>
    <s v="Pending"/>
    <x v="0"/>
    <s v="National Institutes of Health"/>
    <s v="Federal"/>
    <s v="Wayne State University"/>
    <x v="3"/>
    <m/>
    <s v="Boyd McLean Goodson"/>
    <m/>
    <m/>
    <m/>
    <m/>
    <m/>
    <s v="NOT-AG-23-032"/>
    <d v="2023-10-02T00:00:00"/>
    <d v="2023-09-21T00:00:00"/>
    <d v="2024-07-01T00:00:00"/>
    <d v="2025-06-30T00:00:00"/>
    <n v="55000"/>
    <n v="26675"/>
    <n v="81675"/>
    <n v="55000"/>
    <n v="26675"/>
    <n v="81675"/>
    <m/>
  </r>
  <r>
    <s v="siu"/>
    <s v="Office Of The Chancellor-SIUC"/>
    <x v="2"/>
    <x v="5"/>
    <n v="24030076"/>
    <m/>
    <s v="PARTNERSHIP: Terraces - Man-Made Land-Form Structures for Improved Agroecosystem Health and Environmental Stewardship"/>
    <s v="New"/>
    <s v="Pending"/>
    <x v="0"/>
    <s v="National Institute of Food and Agriculture"/>
    <s v="Federal"/>
    <s v="University of Missouri, System DBA: The Curators of the University of Missouri - Columbia"/>
    <x v="3"/>
    <m/>
    <s v="Ruopu Li"/>
    <m/>
    <m/>
    <m/>
    <m/>
    <m/>
    <m/>
    <d v="2023-09-14T00:00:00"/>
    <d v="2023-09-15T00:00:00"/>
    <d v="2024-05-01T00:00:00"/>
    <d v="2025-04-30T00:00:00"/>
    <n v="43581"/>
    <n v="18678"/>
    <n v="62259"/>
    <n v="175045"/>
    <n v="75020"/>
    <n v="250065"/>
    <s v="D.04"/>
  </r>
  <r>
    <s v="siu"/>
    <s v="Office Of The Chancellor-SIUC"/>
    <x v="2"/>
    <x v="6"/>
    <n v="24030081"/>
    <m/>
    <s v="ERI: Single Molecule Quantum Magnetometry Sensor"/>
    <s v="New"/>
    <s v="Pending"/>
    <x v="0"/>
    <m/>
    <m/>
    <s v="National Science Foundation"/>
    <x v="1"/>
    <n v="2347586"/>
    <s v="Bumsu Lee"/>
    <m/>
    <m/>
    <m/>
    <m/>
    <m/>
    <s v="22-595"/>
    <d v="2023-09-15T00:00:00"/>
    <d v="2023-09-15T00:00:00"/>
    <d v="2024-07-01T00:00:00"/>
    <d v="2025-06-30T00:00:00"/>
    <n v="104111"/>
    <n v="25034"/>
    <n v="129145"/>
    <n v="150330"/>
    <n v="47450"/>
    <n v="197780"/>
    <s v="B.05"/>
  </r>
  <r>
    <s v="siu"/>
    <s v="Office Of The Chancellor-SIUC"/>
    <x v="3"/>
    <x v="7"/>
    <n v="24030073"/>
    <m/>
    <s v="Winifred Haun &amp; Dancers in Residence"/>
    <s v="New"/>
    <s v="Pending"/>
    <x v="1"/>
    <m/>
    <m/>
    <s v="Illinois Arts Council Agency"/>
    <x v="2"/>
    <m/>
    <s v="Darryl K Clark"/>
    <m/>
    <s v="Jyotsna Kapur"/>
    <m/>
    <m/>
    <m/>
    <m/>
    <s v="N\A"/>
    <d v="2023-09-14T00:00:00"/>
    <d v="2023-11-12T00:00:00"/>
    <d v="2024-07-31T00:00:00"/>
    <n v="10360"/>
    <n v="0"/>
    <n v="10360"/>
    <n v="10360"/>
    <n v="0"/>
    <n v="10360"/>
    <m/>
  </r>
  <r>
    <s v="siu"/>
    <s v="Office Of The Chancellor-SIUC"/>
    <x v="4"/>
    <x v="8"/>
    <n v="24030080"/>
    <m/>
    <s v="ERI: Single-step and eco-friendly synthesis of reduced graphene oxide from solid waste materials using cold gas plasma"/>
    <s v="New"/>
    <s v="Pending"/>
    <x v="0"/>
    <m/>
    <m/>
    <s v="National Science Foundation"/>
    <x v="1"/>
    <n v="2347473"/>
    <s v="Karumbaiah Chappanda Nanaiah"/>
    <m/>
    <m/>
    <m/>
    <m/>
    <m/>
    <s v="22-595"/>
    <d v="2023-09-15T00:00:00"/>
    <d v="2023-09-15T00:00:00"/>
    <d v="2024-08-16T00:00:00"/>
    <d v="2025-08-15T00:00:00"/>
    <n v="70727"/>
    <n v="27028"/>
    <n v="97755"/>
    <n v="135860"/>
    <n v="58618"/>
    <n v="194478"/>
    <s v="B.05"/>
  </r>
  <r>
    <s v="siu"/>
    <s v="Office Of The Chancellor-SIUC"/>
    <x v="4"/>
    <x v="8"/>
    <n v="24030105"/>
    <m/>
    <s v="Scalable Gas Plasma channels for flexible and high temperature computing circuits"/>
    <s v="New"/>
    <s v="Pending"/>
    <x v="0"/>
    <m/>
    <m/>
    <s v="National Science Foundation"/>
    <x v="1"/>
    <m/>
    <s v="Karumbaiah Chappanda Nanaiah"/>
    <m/>
    <m/>
    <m/>
    <m/>
    <m/>
    <s v="PD 21-110Z"/>
    <d v="2023-09-29T00:00:00"/>
    <d v="2023-09-30T00:00:00"/>
    <d v="2024-08-16T00:00:00"/>
    <d v="2025-08-15T00:00:00"/>
    <n v="51859"/>
    <n v="25152"/>
    <n v="77011"/>
    <n v="156262"/>
    <n v="75787"/>
    <n v="232049"/>
    <m/>
  </r>
  <r>
    <s v="siu"/>
    <s v="Office Of The Chancellor-SIUC"/>
    <x v="4"/>
    <x v="9"/>
    <n v="24030091"/>
    <m/>
    <s v="ERI: Transfer learning-based structural meta-modeling of building inventories"/>
    <s v="New"/>
    <s v="Pending"/>
    <x v="0"/>
    <m/>
    <m/>
    <s v="National Science Foundation"/>
    <x v="1"/>
    <m/>
    <s v="Debarshi Sen"/>
    <m/>
    <m/>
    <m/>
    <m/>
    <m/>
    <s v="NSF 22-595"/>
    <d v="2023-09-15T00:00:00"/>
    <d v="2023-09-24T00:00:00"/>
    <d v="2024-09-01T00:00:00"/>
    <d v="2025-08-31T00:00:00"/>
    <n v="66391"/>
    <n v="32200"/>
    <n v="98591"/>
    <n v="134568"/>
    <n v="65266"/>
    <n v="199834"/>
    <m/>
  </r>
  <r>
    <s v="siu"/>
    <s v="Office Of The Chancellor-SIUC"/>
    <x v="4"/>
    <x v="9"/>
    <n v="24030107"/>
    <m/>
    <s v="A sensor-data fusion framework for bridge load rating using bridge weigh-in-motion and structural health monitoring"/>
    <s v="New"/>
    <s v="Pending"/>
    <x v="0"/>
    <m/>
    <m/>
    <s v="Illinois Department of Transportation"/>
    <x v="2"/>
    <m/>
    <s v="Debarshi Sen"/>
    <m/>
    <m/>
    <m/>
    <m/>
    <m/>
    <m/>
    <d v="2023-10-01T00:00:00"/>
    <d v="2023-09-30T00:00:00"/>
    <d v="2024-07-01T00:00:00"/>
    <d v="2025-06-30T00:00:00"/>
    <n v="63423"/>
    <n v="27257"/>
    <n v="90680"/>
    <n v="205123"/>
    <n v="88142"/>
    <n v="293265"/>
    <m/>
  </r>
  <r>
    <s v="siu"/>
    <s v="Office Of The Chancellor-SIUC"/>
    <x v="4"/>
    <x v="10"/>
    <n v="24030082"/>
    <m/>
    <s v="ERI: Interpretable Online Novelty Detection for Streaming Analytics: A Mathematical and Computational Framework"/>
    <s v="New"/>
    <s v="Pending"/>
    <x v="0"/>
    <m/>
    <m/>
    <s v="National Science Foundation"/>
    <x v="1"/>
    <n v="2347025"/>
    <s v="Zhong Chen"/>
    <m/>
    <m/>
    <m/>
    <m/>
    <m/>
    <m/>
    <d v="2023-09-15T00:00:00"/>
    <d v="2023-09-15T00:00:00"/>
    <d v="2024-08-15T00:00:00"/>
    <d v="2025-08-14T00:00:00"/>
    <n v="69490"/>
    <n v="33702"/>
    <n v="103192"/>
    <n v="134673"/>
    <n v="65317"/>
    <n v="199990"/>
    <s v="A.01"/>
  </r>
  <r>
    <s v="siu"/>
    <s v="Office Of The Chancellor-SIUC"/>
    <x v="4"/>
    <x v="10"/>
    <n v="24030086"/>
    <m/>
    <s v="CRII: RI: Federated Meta-Learning for Cross-Network Crime Analytics in Interdependent Environments"/>
    <s v="New"/>
    <s v="Pending"/>
    <x v="0"/>
    <m/>
    <m/>
    <s v="National Science Foundation"/>
    <x v="1"/>
    <n v="2348145"/>
    <s v="Ahmed Imteaj"/>
    <m/>
    <m/>
    <m/>
    <m/>
    <m/>
    <s v="23-576"/>
    <d v="2023-09-20T00:00:00"/>
    <d v="2023-09-21T00:00:00"/>
    <d v="2024-04-01T00:00:00"/>
    <d v="2025-03-31T00:00:00"/>
    <n v="58099"/>
    <n v="28178"/>
    <n v="86277"/>
    <n v="112795"/>
    <n v="54705"/>
    <n v="167500"/>
    <s v="A.01"/>
  </r>
  <r>
    <s v="siu"/>
    <s v="Office Of The Chancellor-SIUC"/>
    <x v="4"/>
    <x v="10"/>
    <n v="24030089"/>
    <m/>
    <s v="CRII: SCH: Harnessing Machine Learning for a Smart and Secure Home-Based Tele-Therapy Assistant System"/>
    <s v="New"/>
    <s v="Pending"/>
    <x v="0"/>
    <m/>
    <m/>
    <s v="National Science Foundation"/>
    <x v="1"/>
    <n v="2348308"/>
    <s v="Ning Yang"/>
    <m/>
    <m/>
    <m/>
    <m/>
    <m/>
    <s v="23-576"/>
    <d v="2023-09-20T00:00:00"/>
    <d v="2023-09-21T00:00:00"/>
    <d v="2024-06-01T00:00:00"/>
    <d v="2025-05-31T00:00:00"/>
    <n v="56698"/>
    <n v="27498"/>
    <n v="84196"/>
    <n v="116954"/>
    <n v="56723"/>
    <n v="173677"/>
    <s v="A.01"/>
  </r>
  <r>
    <s v="siu"/>
    <s v="Office Of The Chancellor-SIUC"/>
    <x v="4"/>
    <x v="11"/>
    <n v="24030079"/>
    <m/>
    <s v="ERI: Hardware-Constraint-Aware Design and Optimization of Memristor-Crossbar-Array (MCA) based Neural Network Accelerators"/>
    <s v="New"/>
    <s v="Pending"/>
    <x v="0"/>
    <m/>
    <m/>
    <s v="National Science Foundation"/>
    <x v="1"/>
    <n v="2347319"/>
    <s v="Chao Lu"/>
    <m/>
    <m/>
    <m/>
    <m/>
    <m/>
    <s v="22-595"/>
    <d v="2023-09-15T00:00:00"/>
    <d v="2023-09-15T00:00:00"/>
    <d v="2024-07-01T00:00:00"/>
    <d v="2025-06-30T00:00:00"/>
    <n v="66397"/>
    <n v="32203"/>
    <n v="98600"/>
    <n v="134680"/>
    <n v="65320"/>
    <n v="200000"/>
    <s v="B.05"/>
  </r>
  <r>
    <s v="siu"/>
    <s v="Office Of The Chancellor-SIUC"/>
    <x v="4"/>
    <x v="11"/>
    <n v="24030093"/>
    <m/>
    <s v="ERI: Advanced manufacturing of implantable medical devices with durable antifouling property"/>
    <s v="New"/>
    <s v="Pending"/>
    <x v="0"/>
    <m/>
    <m/>
    <s v="National Science Foundation"/>
    <x v="1"/>
    <m/>
    <s v="Hui Li"/>
    <m/>
    <m/>
    <m/>
    <m/>
    <m/>
    <s v="NSF 22-595"/>
    <d v="2023-09-15T00:00:00"/>
    <d v="2023-09-25T00:00:00"/>
    <d v="2024-07-01T00:00:00"/>
    <d v="2025-06-30T00:00:00"/>
    <n v="87469"/>
    <n v="30179"/>
    <n v="117648"/>
    <n v="142309"/>
    <n v="56776"/>
    <n v="199085"/>
    <m/>
  </r>
  <r>
    <s v="siu"/>
    <s v="Office Of The Chancellor-SIUC"/>
    <x v="4"/>
    <x v="11"/>
    <n v="24030096"/>
    <m/>
    <s v="Southern Illinois STEAM for All Summer Camp"/>
    <s v="New"/>
    <s v="Pending"/>
    <x v="1"/>
    <m/>
    <m/>
    <s v="Illinois State Board of Education"/>
    <x v="2"/>
    <m/>
    <s v="Chao Lu"/>
    <m/>
    <m/>
    <s v="Tarnisha Green, Lin Zhong, Jennifer Renee Langin"/>
    <m/>
    <m/>
    <s v="FY24 After School Programs - Non-School Districts"/>
    <d v="2023-09-29T00:00:00"/>
    <d v="2023-09-27T00:00:00"/>
    <d v="2023-10-01T00:00:00"/>
    <d v="2024-08-31T00:00:00"/>
    <n v="373815"/>
    <n v="29905"/>
    <n v="403720"/>
    <n v="373815"/>
    <n v="29905"/>
    <n v="403720"/>
    <m/>
  </r>
  <r>
    <s v="siu"/>
    <s v="Office Of The Chancellor-SIUC"/>
    <x v="4"/>
    <x v="12"/>
    <n v="24030085"/>
    <m/>
    <s v="ERI: Unmanned Aerial Systems Operational Safety Concerns: Investigating Effectiveness of Propellers for Horizontal Movements With Deployed Parachute in Faulty Drones"/>
    <s v="New"/>
    <s v="Pending"/>
    <x v="0"/>
    <m/>
    <m/>
    <s v="National Science Foundation"/>
    <x v="1"/>
    <n v="2347731"/>
    <s v="Hossein Eslamiat"/>
    <m/>
    <m/>
    <m/>
    <m/>
    <m/>
    <m/>
    <d v="2023-09-15T00:00:00"/>
    <d v="2023-09-18T00:00:00"/>
    <d v="2024-08-16T00:00:00"/>
    <d v="2025-08-15T00:00:00"/>
    <n v="67346"/>
    <n v="32663"/>
    <n v="100009"/>
    <n v="134679"/>
    <n v="65320"/>
    <n v="199999"/>
    <s v="B.07"/>
  </r>
  <r>
    <s v="siu"/>
    <s v="Office Of The Chancellor-SIUC"/>
    <x v="4"/>
    <x v="12"/>
    <n v="24030090"/>
    <m/>
    <s v="ERI: An AOP-Based Thermal Obfuscation Framework to Prevent Data Leakage in Healthcare IoT Devices"/>
    <s v="New"/>
    <s v="Pending"/>
    <x v="0"/>
    <m/>
    <m/>
    <s v="National Science Foundation"/>
    <x v="1"/>
    <m/>
    <s v="Anas Mohammad Ramadan Alsobeh"/>
    <m/>
    <m/>
    <m/>
    <m/>
    <m/>
    <s v="NSF 22-595"/>
    <d v="2023-09-15T00:00:00"/>
    <d v="2023-09-24T00:00:00"/>
    <d v="2024-05-01T00:00:00"/>
    <d v="2025-04-30T00:00:00"/>
    <n v="112604"/>
    <n v="36776"/>
    <n v="149380"/>
    <n v="126088"/>
    <n v="61152"/>
    <n v="187240"/>
    <m/>
  </r>
  <r>
    <s v="siu"/>
    <s v="Office Of The Chancellor-SIUC"/>
    <x v="4"/>
    <x v="12"/>
    <n v="24030094"/>
    <m/>
    <s v="ERI: Understanding and Predicting Geometric Deviations in Additively Manufactured Parts"/>
    <s v="New"/>
    <s v="Pending"/>
    <x v="0"/>
    <m/>
    <m/>
    <s v="National Science Foundation"/>
    <x v="1"/>
    <m/>
    <s v="Sangjin Jung"/>
    <m/>
    <m/>
    <m/>
    <m/>
    <m/>
    <m/>
    <d v="2023-09-15T00:00:00"/>
    <d v="2023-09-25T00:00:00"/>
    <d v="2024-07-01T00:00:00"/>
    <d v="2025-06-30T00:00:00"/>
    <n v="69699"/>
    <n v="33804"/>
    <n v="103503"/>
    <n v="134677"/>
    <n v="65318"/>
    <n v="199995"/>
    <m/>
  </r>
  <r>
    <s v="siu"/>
    <s v="Office Of The Chancellor-SIUC"/>
    <x v="5"/>
    <x v="13"/>
    <n v="24030066"/>
    <m/>
    <s v="Continuity of Care: Providing Oral Health Education and Preventive Care to Underserved Children in Southern Illinois"/>
    <s v="New"/>
    <s v="Pending"/>
    <x v="1"/>
    <m/>
    <m/>
    <s v="Deltal Dental Foundation"/>
    <x v="0"/>
    <m/>
    <s v="Jennifer Marie McKinnies"/>
    <m/>
    <s v="Stacey Louise McKinney"/>
    <m/>
    <m/>
    <m/>
    <m/>
    <d v="2023-09-06T00:00:00"/>
    <d v="2023-09-06T00:00:00"/>
    <d v="2023-11-01T00:00:00"/>
    <d v="2024-10-31T00:00:00"/>
    <n v="20000"/>
    <n v="0"/>
    <n v="20000"/>
    <n v="20000"/>
    <n v="0"/>
    <n v="20000"/>
    <m/>
  </r>
  <r>
    <s v="siu"/>
    <s v="Office Of The Chancellor-SIUC"/>
    <x v="5"/>
    <x v="13"/>
    <n v="24030070"/>
    <m/>
    <s v="eSANA: Exploring Subacute AAC Needs for Aphasia"/>
    <s v="New"/>
    <s v="Pending"/>
    <x v="0"/>
    <s v="National Institutes of Health"/>
    <s v="Federal"/>
    <s v="Georgia State University Research Foundation"/>
    <x v="3"/>
    <m/>
    <s v="Juhi Kidwai"/>
    <m/>
    <m/>
    <m/>
    <m/>
    <m/>
    <s v="PA-20-195"/>
    <d v="2023-10-16T00:00:00"/>
    <d v="2023-09-08T00:00:00"/>
    <d v="2024-07-01T00:00:00"/>
    <d v="2025-06-30T00:00:00"/>
    <n v="44334"/>
    <n v="21502"/>
    <n v="65836"/>
    <n v="97116"/>
    <n v="47102"/>
    <n v="144218"/>
    <m/>
  </r>
  <r>
    <s v="siu"/>
    <s v="Office Of The Chancellor-SIUC"/>
    <x v="5"/>
    <x v="13"/>
    <n v="24030077"/>
    <m/>
    <s v="AAMD Education Grant"/>
    <s v="New"/>
    <s v="Pending"/>
    <x v="1"/>
    <m/>
    <m/>
    <s v="American Association of Medical Dosimetrists"/>
    <x v="5"/>
    <m/>
    <s v="Kevin Scott Collins"/>
    <m/>
    <s v="Sandra K Collins, Richard C McKinnies"/>
    <m/>
    <m/>
    <m/>
    <m/>
    <d v="2023-09-15T00:00:00"/>
    <d v="2023-09-15T00:00:00"/>
    <d v="2023-11-01T00:00:00"/>
    <d v="2024-10-31T00:00:00"/>
    <n v="20000"/>
    <n v="0"/>
    <n v="20000"/>
    <n v="20000"/>
    <n v="0"/>
    <n v="20000"/>
    <m/>
  </r>
  <r>
    <s v="siu"/>
    <s v="Office Of The Chancellor-SIUC"/>
    <x v="5"/>
    <x v="13"/>
    <n v="24030100"/>
    <m/>
    <s v="Vibrant Communities Initiative - Evaluation Proposal"/>
    <s v="New"/>
    <s v="Pending"/>
    <x v="0"/>
    <m/>
    <m/>
    <s v="Retail Industry Leaders Association"/>
    <x v="5"/>
    <m/>
    <s v="Julie Anne Hibdon"/>
    <m/>
    <m/>
    <m/>
    <m/>
    <m/>
    <m/>
    <s v="N\A"/>
    <d v="2023-09-28T00:00:00"/>
    <d v="2023-10-01T00:00:00"/>
    <d v="2024-06-30T00:00:00"/>
    <n v="58164"/>
    <n v="28210"/>
    <n v="86374"/>
    <n v="58164"/>
    <n v="28210"/>
    <n v="86374"/>
    <m/>
  </r>
  <r>
    <s v="siu"/>
    <s v="Office Of The Chancellor-SIUC"/>
    <x v="5"/>
    <x v="14"/>
    <n v="24030083"/>
    <m/>
    <s v="The Influence of Gender and Obsession Type on Public Stigma of Obsessive-Compulsive Disorder: A Comprehensive Survey"/>
    <s v="New"/>
    <s v="Pending"/>
    <x v="0"/>
    <m/>
    <m/>
    <s v="American Psychological Foundation"/>
    <x v="0"/>
    <m/>
    <s v="Wasantha Jayawardene"/>
    <m/>
    <s v="Luke M Manietta"/>
    <s v="Chesmi Dilhan Kumbalatara Arachchige"/>
    <m/>
    <m/>
    <m/>
    <d v="2023-09-15T00:00:00"/>
    <d v="2023-09-18T00:00:00"/>
    <d v="2023-10-01T00:00:00"/>
    <d v="2024-05-31T00:00:00"/>
    <n v="7776"/>
    <n v="0"/>
    <n v="7776"/>
    <n v="7776"/>
    <n v="0"/>
    <n v="7776"/>
    <s v="H.04"/>
  </r>
  <r>
    <s v="siu"/>
    <s v="Office Of The Chancellor-SIUC"/>
    <x v="6"/>
    <x v="15"/>
    <n v="24030068"/>
    <m/>
    <s v="A Phase I Archaeological Survey for a Proposed Cedar Lake Loop Trail"/>
    <s v="New"/>
    <s v="Pending"/>
    <x v="0"/>
    <m/>
    <m/>
    <s v="City of Carbondale, Illinois"/>
    <x v="6"/>
    <m/>
    <s v="Ryan M Campbell"/>
    <m/>
    <m/>
    <m/>
    <m/>
    <m/>
    <m/>
    <s v="N\A"/>
    <d v="2023-09-06T00:00:00"/>
    <d v="2023-11-01T00:00:00"/>
    <d v="2024-10-31T00:00:00"/>
    <n v="8602"/>
    <n v="2237"/>
    <n v="10839"/>
    <n v="8602"/>
    <n v="2237"/>
    <n v="10839"/>
    <m/>
  </r>
  <r>
    <s v="siu"/>
    <s v="Office Of The Chancellor-SIUC"/>
    <x v="6"/>
    <x v="15"/>
    <n v="24030103"/>
    <m/>
    <s v="A Phase I Archaeological Survey for a Proposed Cedar Lake Loop Trail"/>
    <s v="New"/>
    <s v="Pending"/>
    <x v="0"/>
    <m/>
    <m/>
    <s v="Juneau Associates, INC., P.C."/>
    <x v="4"/>
    <m/>
    <s v="Ryan M Campbell"/>
    <m/>
    <s v="Ayla Martine Amadio"/>
    <m/>
    <m/>
    <m/>
    <m/>
    <s v="N\A"/>
    <d v="2023-09-30T00:00:00"/>
    <d v="2024-01-01T00:00:00"/>
    <d v="2024-12-31T00:00:00"/>
    <n v="40980"/>
    <n v="10655"/>
    <n v="51635"/>
    <n v="40980"/>
    <n v="10655"/>
    <n v="51635"/>
    <m/>
  </r>
  <r>
    <s v="siu"/>
    <s v="Office Of The Chancellor-SIUC"/>
    <x v="6"/>
    <x v="16"/>
    <n v="24030097"/>
    <m/>
    <s v="8-week Program to Enhance the English Language Teaching Capabilities of Centro Cultural Nicaraguense Norteamericano Instructors"/>
    <s v="New"/>
    <s v="Pending"/>
    <x v="2"/>
    <m/>
    <m/>
    <s v="U.S. Department of State"/>
    <x v="1"/>
    <m/>
    <s v="William John Hellriegel"/>
    <m/>
    <m/>
    <s v="Lilia Alejandra Angel-Post, Stacie Sue Lawley, Rhonda Dean Radford, Geoffrey Thomas Young"/>
    <m/>
    <m/>
    <m/>
    <s v="N\A"/>
    <d v="2023-09-28T00:00:00"/>
    <d v="2024-01-01T00:00:00"/>
    <d v="2024-03-31T00:00:00"/>
    <n v="23843"/>
    <n v="9632"/>
    <n v="33475"/>
    <n v="23843"/>
    <n v="9632"/>
    <n v="33475"/>
    <m/>
  </r>
  <r>
    <s v="siu"/>
    <s v="Office Of The Chancellor-SIUC"/>
    <x v="7"/>
    <x v="17"/>
    <n v="24030072"/>
    <m/>
    <s v="Civil Legal Services to the Poor 2023"/>
    <s v="Continuation"/>
    <s v="Pending"/>
    <x v="1"/>
    <m/>
    <m/>
    <s v="Lawyers Trust Fund"/>
    <x v="0"/>
    <m/>
    <s v="Dale Joseph Aschemann"/>
    <m/>
    <m/>
    <m/>
    <m/>
    <m/>
    <m/>
    <d v="2023-09-18T00:00:00"/>
    <d v="2023-09-14T00:00:00"/>
    <d v="2024-01-01T00:00:00"/>
    <d v="2024-12-31T00:00:00"/>
    <n v="40000"/>
    <n v="0"/>
    <n v="40000"/>
    <n v="40000"/>
    <n v="0"/>
    <n v="40000"/>
    <m/>
  </r>
  <r>
    <s v="siu"/>
    <s v="Office Of The Chancellor-SIUC"/>
    <x v="7"/>
    <x v="17"/>
    <n v="24040112"/>
    <m/>
    <s v="Legal Services to Older Persons"/>
    <s v="Continuation"/>
    <s v="Pending"/>
    <x v="1"/>
    <m/>
    <m/>
    <s v="Egyptian Area Agency on Aging"/>
    <x v="0"/>
    <m/>
    <s v="Dale Joseph Aschemann"/>
    <m/>
    <m/>
    <s v="Linda M Clendenin"/>
    <m/>
    <m/>
    <m/>
    <s v="N\A"/>
    <d v="2023-09-30T00:00:00"/>
    <d v="2023-10-01T00:00:00"/>
    <d v="2024-09-30T00:00:00"/>
    <n v="40984"/>
    <n v="12705"/>
    <n v="53689"/>
    <n v="40984"/>
    <n v="12705"/>
    <n v="53689"/>
    <m/>
  </r>
  <r>
    <s v="siu"/>
    <s v="Office Of The Chancellor-SIUC"/>
    <x v="1"/>
    <x v="18"/>
    <n v="24030099"/>
    <m/>
    <s v="Illinois Manufacturing Excellence Center FY24"/>
    <s v="Continuation"/>
    <s v="Pending"/>
    <x v="1"/>
    <m/>
    <m/>
    <s v="Illinois Manufacturing Excellence Center"/>
    <x v="0"/>
    <m/>
    <s v="Lynn Andersen Lindberg"/>
    <m/>
    <m/>
    <s v="Shannon Vanessa Harms, Vanessa Ann Sneed, Holly Ann Sparkman"/>
    <m/>
    <m/>
    <m/>
    <s v="N\A"/>
    <d v="2023-09-28T00:00:00"/>
    <d v="2023-10-01T00:00:00"/>
    <d v="2024-09-30T00:00:00"/>
    <n v="1025948"/>
    <n v="81050"/>
    <n v="1106998"/>
    <n v="1025948"/>
    <n v="81050"/>
    <n v="1106998"/>
    <m/>
  </r>
  <r>
    <s v="siu"/>
    <s v="Office Of The Chancellor-SIUC"/>
    <x v="8"/>
    <x v="19"/>
    <n v="24030075"/>
    <m/>
    <s v="Distribution and occupancy of semi-aquatic mammals in southern Illinois"/>
    <s v="Supplement"/>
    <s v="Pending"/>
    <x v="0"/>
    <s v="U.S. Fish and Wildlife Service"/>
    <s v="Federal"/>
    <s v="Illinois Department of Natural Resources"/>
    <x v="2"/>
    <m/>
    <s v="Guillaume Bastille-Rousseau"/>
    <m/>
    <s v="Charlotte Florence Narr"/>
    <m/>
    <m/>
    <m/>
    <m/>
    <s v="N\A"/>
    <d v="2023-09-15T00:00:00"/>
    <d v="2023-01-01T00:00:00"/>
    <d v="2023-12-31T00:00:00"/>
    <n v="174222"/>
    <n v="33405"/>
    <n v="207627"/>
    <n v="230520"/>
    <n v="43225"/>
    <n v="273745"/>
    <s v="D.04"/>
  </r>
  <r>
    <s v="siu"/>
    <s v="Office Of The Chancellor-SIUC"/>
    <x v="8"/>
    <x v="19"/>
    <n v="24030087"/>
    <m/>
    <s v="Identifying feasible deer management strategies that minimize CWD prevalence in white-tailed deer"/>
    <s v="New"/>
    <s v="Pending"/>
    <x v="0"/>
    <m/>
    <m/>
    <s v="U.S. Department of Agriculture"/>
    <x v="1"/>
    <m/>
    <s v="Guillaume Bastille-Rousseau"/>
    <m/>
    <m/>
    <m/>
    <m/>
    <m/>
    <s v="USDA-APHIS-10028-WSNWRC00-23-0084"/>
    <d v="2023-09-22T00:00:00"/>
    <d v="2023-09-21T00:00:00"/>
    <d v="2023-09-30T00:00:00"/>
    <d v="2024-09-29T00:00:00"/>
    <n v="124277"/>
    <n v="12428"/>
    <n v="136705"/>
    <n v="124277"/>
    <n v="12428"/>
    <n v="136705"/>
    <m/>
  </r>
  <r>
    <s v="siu"/>
    <s v="Office Of The Chancellor-SIUC"/>
    <x v="8"/>
    <x v="20"/>
    <n v="24030104"/>
    <m/>
    <s v="Illinois Junior Science and Humanities Symposium 2024"/>
    <s v="New"/>
    <s v="Pending"/>
    <x v="1"/>
    <m/>
    <m/>
    <s v="National Science Teaching Association"/>
    <x v="0"/>
    <m/>
    <s v="Harvey Henson"/>
    <m/>
    <m/>
    <s v="Angela Denise Box, Duane Joseph Lickteig, Amanda Marie Weidhuner"/>
    <m/>
    <m/>
    <m/>
    <s v="N\A"/>
    <d v="2023-09-30T00:00:00"/>
    <d v="2023-10-01T00:00:00"/>
    <d v="2024-07-31T00:00:00"/>
    <n v="17960"/>
    <n v="0"/>
    <n v="17960"/>
    <n v="17960"/>
    <n v="0"/>
    <n v="17960"/>
    <m/>
  </r>
  <r>
    <s v="siu"/>
    <s v="Vice Chancellor for Administration and Finance-SIUC"/>
    <x v="9"/>
    <x v="21"/>
    <n v="24030106"/>
    <m/>
    <s v="Project CORE: The Shawnee Coalition of Outdoor Recreation and Education"/>
    <s v="New"/>
    <s v="Pending"/>
    <x v="0"/>
    <m/>
    <m/>
    <s v="Illinois State Board of Education"/>
    <x v="2"/>
    <m/>
    <s v="Brian J Croft"/>
    <m/>
    <s v="Sydney E Pogue"/>
    <m/>
    <m/>
    <m/>
    <s v="24-3999-AP"/>
    <d v="2023-09-29T00:00:00"/>
    <d v="2023-09-30T00:00:00"/>
    <d v="2023-10-01T00:00:00"/>
    <d v="2024-08-31T00:00:00"/>
    <n v="396874"/>
    <n v="25350"/>
    <n v="422224"/>
    <n v="396874"/>
    <n v="25350"/>
    <n v="422224"/>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B7768DA-7BF0-43F3-BB3E-DCE30815B6E6}" name="PivotTable3" cacheId="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Sponsor/Activity Type">
  <location ref="I14:K29" firstHeaderRow="0" firstDataRow="1" firstDataCol="1"/>
  <pivotFields count="33">
    <pivotField showAll="0"/>
    <pivotField showAll="0"/>
    <pivotField showAll="0"/>
    <pivotField showAll="0"/>
    <pivotField showAll="0"/>
    <pivotField showAll="0"/>
    <pivotField showAll="0"/>
    <pivotField showAll="0"/>
    <pivotField showAll="0"/>
    <pivotField axis="axisRow" showAll="0">
      <items count="4">
        <item x="2"/>
        <item x="1"/>
        <item x="0"/>
        <item t="default"/>
      </items>
    </pivotField>
    <pivotField showAll="0"/>
    <pivotField showAll="0"/>
    <pivotField showAll="0"/>
    <pivotField axis="axisRow" showAll="0">
      <items count="8">
        <item x="1"/>
        <item x="3"/>
        <item x="0"/>
        <item x="4"/>
        <item x="2"/>
        <item x="5"/>
        <item x="6"/>
        <item t="default"/>
      </items>
    </pivotField>
    <pivotField showAll="0"/>
    <pivotField showAll="0"/>
    <pivotField showAll="0"/>
    <pivotField showAll="0"/>
    <pivotField showAll="0"/>
    <pivotField showAll="0"/>
    <pivotField showAll="0"/>
    <pivotField showAll="0"/>
    <pivotField showAll="0"/>
    <pivotField numFmtId="14" showAll="0"/>
    <pivotField numFmtId="14" showAll="0"/>
    <pivotField numFmtId="14" showAll="0"/>
    <pivotField showAll="0"/>
    <pivotField showAll="0"/>
    <pivotField showAll="0"/>
    <pivotField showAll="0"/>
    <pivotField dataField="1" showAll="0"/>
    <pivotField dataField="1" showAll="0"/>
    <pivotField showAll="0"/>
  </pivotFields>
  <rowFields count="2">
    <field x="9"/>
    <field x="13"/>
  </rowFields>
  <rowItems count="15">
    <i>
      <x/>
    </i>
    <i r="1">
      <x/>
    </i>
    <i>
      <x v="1"/>
    </i>
    <i r="1">
      <x v="2"/>
    </i>
    <i r="1">
      <x v="4"/>
    </i>
    <i r="1">
      <x v="5"/>
    </i>
    <i>
      <x v="2"/>
    </i>
    <i r="1">
      <x/>
    </i>
    <i r="1">
      <x v="1"/>
    </i>
    <i r="1">
      <x v="2"/>
    </i>
    <i r="1">
      <x v="3"/>
    </i>
    <i r="1">
      <x v="4"/>
    </i>
    <i r="1">
      <x v="5"/>
    </i>
    <i r="1">
      <x v="6"/>
    </i>
    <i t="grand">
      <x/>
    </i>
  </rowItems>
  <colFields count="1">
    <field x="-2"/>
  </colFields>
  <colItems count="2">
    <i>
      <x/>
    </i>
    <i i="1">
      <x v="1"/>
    </i>
  </colItems>
  <dataFields count="2">
    <dataField name="Sum of Total Indirect Cost Total" fld="30" baseField="0" baseItem="0"/>
    <dataField name="Sum of Total Cost Total" fld="31" baseField="0" baseItem="0"/>
  </dataField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5A1DC864-9FC4-4D70-BCFC-C86BC1F82366}" name="PivotTable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Sponsor Type">
  <location ref="I3:K11" firstHeaderRow="0" firstDataRow="1" firstDataCol="1"/>
  <pivotFields count="27">
    <pivotField showAll="0"/>
    <pivotField showAll="0"/>
    <pivotField showAll="0"/>
    <pivotField showAll="0"/>
    <pivotField showAll="0"/>
    <pivotField showAll="0"/>
    <pivotField showAll="0"/>
    <pivotField axis="axisRow" showAll="0">
      <items count="8">
        <item x="1"/>
        <item x="3"/>
        <item x="0"/>
        <item x="4"/>
        <item x="2"/>
        <item x="5"/>
        <item x="6"/>
        <item t="default"/>
      </items>
    </pivotField>
    <pivotField showAll="0"/>
    <pivotField showAll="0"/>
    <pivotField showAll="0"/>
    <pivotField showAll="0"/>
    <pivotField showAll="0"/>
    <pivotField showAll="0"/>
    <pivotField showAll="0"/>
    <pivotField showAll="0"/>
    <pivotField showAll="0"/>
    <pivotField numFmtId="14" showAll="0"/>
    <pivotField numFmtId="14" showAll="0"/>
    <pivotField numFmtId="14" showAll="0"/>
    <pivotField showAll="0"/>
    <pivotField showAll="0"/>
    <pivotField showAll="0"/>
    <pivotField showAll="0"/>
    <pivotField dataField="1" showAll="0"/>
    <pivotField dataField="1" showAll="0"/>
    <pivotField showAll="0"/>
  </pivotFields>
  <rowFields count="1">
    <field x="7"/>
  </rowFields>
  <rowItems count="8">
    <i>
      <x/>
    </i>
    <i>
      <x v="1"/>
    </i>
    <i>
      <x v="2"/>
    </i>
    <i>
      <x v="3"/>
    </i>
    <i>
      <x v="4"/>
    </i>
    <i>
      <x v="5"/>
    </i>
    <i>
      <x v="6"/>
    </i>
    <i t="grand">
      <x/>
    </i>
  </rowItems>
  <colFields count="1">
    <field x="-2"/>
  </colFields>
  <colItems count="2">
    <i>
      <x/>
    </i>
    <i i="1">
      <x v="1"/>
    </i>
  </colItems>
  <dataFields count="2">
    <dataField name="Sum of Total Indirect Cost Total" fld="24" baseField="0" baseItem="0"/>
    <dataField name="Sum of Total Cost Total" fld="25" baseField="0" baseItem="0"/>
  </dataField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F342DD1F-A24B-44E4-B4AB-AEED38975292}" name="PivotTable1" cacheId="7"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B3:G93" firstHeaderRow="0" firstDataRow="1" firstDataCol="4"/>
  <pivotFields count="33">
    <pivotField compact="0" outline="0" showAll="0"/>
    <pivotField compact="0" outline="0" showAll="0"/>
    <pivotField name="Parent Unit/Lead College" axis="axisRow" compact="0" outline="0" showAll="0">
      <items count="13">
        <item x="2"/>
        <item x="4"/>
        <item x="5"/>
        <item x="6"/>
        <item x="0"/>
        <item x="7"/>
        <item x="8"/>
        <item m="1" x="10"/>
        <item x="3"/>
        <item m="1" x="11"/>
        <item x="9"/>
        <item x="1"/>
        <item t="default"/>
      </items>
    </pivotField>
    <pivotField name="Lead Unit/School" axis="axisRow" compact="0" outline="0" showAll="0">
      <items count="23">
        <item x="15"/>
        <item x="2"/>
        <item x="3"/>
        <item x="17"/>
        <item x="12"/>
        <item x="0"/>
        <item x="5"/>
        <item x="13"/>
        <item x="14"/>
        <item x="20"/>
        <item x="1"/>
        <item x="4"/>
        <item x="6"/>
        <item x="7"/>
        <item x="8"/>
        <item x="9"/>
        <item x="10"/>
        <item x="11"/>
        <item x="16"/>
        <item x="18"/>
        <item x="19"/>
        <item x="21"/>
        <item t="default"/>
      </items>
    </pivotField>
    <pivotField compact="0" outline="0" showAll="0"/>
    <pivotField compact="0" outline="0" showAll="0"/>
    <pivotField compact="0" outline="0" showAll="0"/>
    <pivotField compact="0" outline="0" showAll="0"/>
    <pivotField compact="0" outline="0" showAll="0"/>
    <pivotField axis="axisRow" compact="0" outline="0" showAll="0">
      <items count="4">
        <item x="2"/>
        <item x="1"/>
        <item x="0"/>
        <item t="default"/>
      </items>
    </pivotField>
    <pivotField compact="0" outline="0" showAll="0"/>
    <pivotField compact="0" outline="0" showAll="0"/>
    <pivotField compact="0" outline="0" showAll="0"/>
    <pivotField axis="axisRow" compact="0" outline="0" showAll="0">
      <items count="8">
        <item x="1"/>
        <item x="3"/>
        <item x="0"/>
        <item x="4"/>
        <item x="2"/>
        <item x="5"/>
        <item x="6"/>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dataField="1" compact="0" outline="0" showAll="0"/>
    <pivotField compact="0" outline="0" showAll="0"/>
  </pivotFields>
  <rowFields count="4">
    <field x="13"/>
    <field x="2"/>
    <field x="3"/>
    <field x="9"/>
  </rowFields>
  <rowItems count="90">
    <i>
      <x/>
      <x/>
      <x v="2"/>
      <x v="2"/>
    </i>
    <i t="default" r="2">
      <x v="2"/>
    </i>
    <i r="2">
      <x v="12"/>
      <x v="2"/>
    </i>
    <i t="default" r="2">
      <x v="12"/>
    </i>
    <i t="default" r="1">
      <x/>
    </i>
    <i r="1">
      <x v="1"/>
      <x v="4"/>
      <x v="2"/>
    </i>
    <i t="default" r="2">
      <x v="4"/>
    </i>
    <i r="2">
      <x v="14"/>
      <x v="2"/>
    </i>
    <i t="default" r="2">
      <x v="14"/>
    </i>
    <i r="2">
      <x v="15"/>
      <x v="2"/>
    </i>
    <i t="default" r="2">
      <x v="15"/>
    </i>
    <i r="2">
      <x v="16"/>
      <x v="2"/>
    </i>
    <i t="default" r="2">
      <x v="16"/>
    </i>
    <i r="2">
      <x v="17"/>
      <x v="2"/>
    </i>
    <i t="default" r="2">
      <x v="17"/>
    </i>
    <i t="default" r="1">
      <x v="1"/>
    </i>
    <i r="1">
      <x v="3"/>
      <x v="18"/>
      <x/>
    </i>
    <i t="default" r="2">
      <x v="18"/>
    </i>
    <i t="default" r="1">
      <x v="3"/>
    </i>
    <i r="1">
      <x v="4"/>
      <x v="5"/>
      <x v="2"/>
    </i>
    <i t="default" r="2">
      <x v="5"/>
    </i>
    <i t="default" r="1">
      <x v="4"/>
    </i>
    <i r="1">
      <x v="6"/>
      <x v="20"/>
      <x v="2"/>
    </i>
    <i t="default" r="2">
      <x v="20"/>
    </i>
    <i t="default" r="1">
      <x v="6"/>
    </i>
    <i t="default">
      <x/>
    </i>
    <i>
      <x v="1"/>
      <x/>
      <x v="1"/>
      <x v="2"/>
    </i>
    <i t="default" r="2">
      <x v="1"/>
    </i>
    <i r="2">
      <x v="6"/>
      <x v="2"/>
    </i>
    <i t="default" r="2">
      <x v="6"/>
    </i>
    <i r="2">
      <x v="11"/>
      <x v="2"/>
    </i>
    <i t="default" r="2">
      <x v="11"/>
    </i>
    <i t="default" r="1">
      <x/>
    </i>
    <i r="1">
      <x v="2"/>
      <x v="7"/>
      <x v="2"/>
    </i>
    <i t="default" r="2">
      <x v="7"/>
    </i>
    <i t="default" r="1">
      <x v="2"/>
    </i>
    <i t="default">
      <x v="1"/>
    </i>
    <i>
      <x v="2"/>
      <x v="2"/>
      <x v="7"/>
      <x v="1"/>
    </i>
    <i t="default" r="2">
      <x v="7"/>
    </i>
    <i r="2">
      <x v="8"/>
      <x v="2"/>
    </i>
    <i t="default" r="2">
      <x v="8"/>
    </i>
    <i t="default" r="1">
      <x v="2"/>
    </i>
    <i r="1">
      <x v="4"/>
      <x v="5"/>
      <x v="2"/>
    </i>
    <i t="default" r="2">
      <x v="5"/>
    </i>
    <i t="default" r="1">
      <x v="4"/>
    </i>
    <i r="1">
      <x v="5"/>
      <x v="3"/>
      <x v="1"/>
    </i>
    <i t="default" r="2">
      <x v="3"/>
    </i>
    <i t="default" r="1">
      <x v="5"/>
    </i>
    <i r="1">
      <x v="6"/>
      <x v="9"/>
      <x v="1"/>
    </i>
    <i t="default" r="2">
      <x v="9"/>
    </i>
    <i t="default" r="1">
      <x v="6"/>
    </i>
    <i r="1">
      <x v="11"/>
      <x v="19"/>
      <x v="1"/>
    </i>
    <i t="default" r="2">
      <x v="19"/>
    </i>
    <i t="default" r="1">
      <x v="11"/>
    </i>
    <i t="default">
      <x v="2"/>
    </i>
    <i>
      <x v="3"/>
      <x/>
      <x v="2"/>
      <x v="2"/>
    </i>
    <i t="default" r="2">
      <x v="2"/>
    </i>
    <i t="default" r="1">
      <x/>
    </i>
    <i r="1">
      <x v="3"/>
      <x/>
      <x v="2"/>
    </i>
    <i t="default" r="2">
      <x/>
    </i>
    <i t="default" r="1">
      <x v="3"/>
    </i>
    <i t="default">
      <x v="3"/>
    </i>
    <i>
      <x v="4"/>
      <x v="1"/>
      <x v="15"/>
      <x v="2"/>
    </i>
    <i t="default" r="2">
      <x v="15"/>
    </i>
    <i r="2">
      <x v="17"/>
      <x v="1"/>
    </i>
    <i t="default" r="2">
      <x v="17"/>
    </i>
    <i t="default" r="1">
      <x v="1"/>
    </i>
    <i r="1">
      <x v="6"/>
      <x v="20"/>
      <x v="2"/>
    </i>
    <i t="default" r="2">
      <x v="20"/>
    </i>
    <i t="default" r="1">
      <x v="6"/>
    </i>
    <i r="1">
      <x v="8"/>
      <x v="13"/>
      <x v="1"/>
    </i>
    <i t="default" r="2">
      <x v="13"/>
    </i>
    <i t="default" r="1">
      <x v="8"/>
    </i>
    <i r="1">
      <x v="10"/>
      <x v="21"/>
      <x v="2"/>
    </i>
    <i t="default" r="2">
      <x v="21"/>
    </i>
    <i t="default" r="1">
      <x v="10"/>
    </i>
    <i r="1">
      <x v="11"/>
      <x v="10"/>
      <x v="1"/>
    </i>
    <i t="default" r="2">
      <x v="10"/>
    </i>
    <i t="default" r="1">
      <x v="11"/>
    </i>
    <i t="default">
      <x v="4"/>
    </i>
    <i>
      <x v="5"/>
      <x v="2"/>
      <x v="7"/>
      <x v="1"/>
    </i>
    <i r="3">
      <x v="2"/>
    </i>
    <i t="default" r="2">
      <x v="7"/>
    </i>
    <i t="default" r="1">
      <x v="2"/>
    </i>
    <i t="default">
      <x v="5"/>
    </i>
    <i>
      <x v="6"/>
      <x v="3"/>
      <x/>
      <x v="2"/>
    </i>
    <i t="default" r="2">
      <x/>
    </i>
    <i t="default" r="1">
      <x v="3"/>
    </i>
    <i t="default">
      <x v="6"/>
    </i>
    <i t="grand">
      <x/>
    </i>
  </rowItems>
  <colFields count="1">
    <field x="-2"/>
  </colFields>
  <colItems count="2">
    <i>
      <x/>
    </i>
    <i i="1">
      <x v="1"/>
    </i>
  </colItems>
  <dataFields count="2">
    <dataField name="Sum of Total Indirect Cost " fld="30" baseField="0" baseItem="0"/>
    <dataField name="Sum of Total Award" fld="31" baseField="0" baseItem="0"/>
  </dataFields>
  <formats count="32">
    <format dxfId="127">
      <pivotArea type="all" dataOnly="0" outline="0" fieldPosition="0"/>
    </format>
    <format dxfId="126">
      <pivotArea outline="0" collapsedLevelsAreSubtotals="1" fieldPosition="0"/>
    </format>
    <format dxfId="125">
      <pivotArea field="13" type="button" dataOnly="0" labelOnly="1" outline="0" axis="axisRow" fieldPosition="0"/>
    </format>
    <format dxfId="124">
      <pivotArea field="2" type="button" dataOnly="0" labelOnly="1" outline="0" axis="axisRow" fieldPosition="1"/>
    </format>
    <format dxfId="123">
      <pivotArea field="3" type="button" dataOnly="0" labelOnly="1" outline="0" axis="axisRow" fieldPosition="2"/>
    </format>
    <format dxfId="122">
      <pivotArea field="9" type="button" dataOnly="0" labelOnly="1" outline="0" axis="axisRow" fieldPosition="3"/>
    </format>
    <format dxfId="121">
      <pivotArea dataOnly="0" labelOnly="1" outline="0" fieldPosition="0">
        <references count="1">
          <reference field="13" count="0"/>
        </references>
      </pivotArea>
    </format>
    <format dxfId="120">
      <pivotArea dataOnly="0" labelOnly="1" outline="0" fieldPosition="0">
        <references count="1">
          <reference field="13" count="0" defaultSubtotal="1"/>
        </references>
      </pivotArea>
    </format>
    <format dxfId="119">
      <pivotArea dataOnly="0" labelOnly="1" grandRow="1" outline="0" fieldPosition="0"/>
    </format>
    <format dxfId="118">
      <pivotArea dataOnly="0" labelOnly="1" outline="0" fieldPosition="0">
        <references count="2">
          <reference field="2" count="4">
            <x v="0"/>
            <x v="1"/>
            <x v="2"/>
            <x v="3"/>
          </reference>
          <reference field="13" count="1" selected="0">
            <x v="0"/>
          </reference>
        </references>
      </pivotArea>
    </format>
    <format dxfId="117">
      <pivotArea dataOnly="0" labelOnly="1" outline="0" fieldPosition="0">
        <references count="2">
          <reference field="2" count="4" defaultSubtotal="1">
            <x v="0"/>
            <x v="1"/>
            <x v="2"/>
            <x v="3"/>
          </reference>
          <reference field="13" count="1" selected="0">
            <x v="0"/>
          </reference>
        </references>
      </pivotArea>
    </format>
    <format dxfId="116">
      <pivotArea dataOnly="0" labelOnly="1" outline="0" fieldPosition="0">
        <references count="2">
          <reference field="2" count="1">
            <x v="1"/>
          </reference>
          <reference field="13" count="1" selected="0">
            <x v="1"/>
          </reference>
        </references>
      </pivotArea>
    </format>
    <format dxfId="115">
      <pivotArea dataOnly="0" labelOnly="1" outline="0" fieldPosition="0">
        <references count="2">
          <reference field="2" count="1" defaultSubtotal="1">
            <x v="1"/>
          </reference>
          <reference field="13" count="1" selected="0">
            <x v="1"/>
          </reference>
        </references>
      </pivotArea>
    </format>
    <format dxfId="114">
      <pivotArea dataOnly="0" labelOnly="1" outline="0" fieldPosition="0">
        <references count="2">
          <reference field="2" count="1">
            <x v="4"/>
          </reference>
          <reference field="13" count="1" selected="0">
            <x v="2"/>
          </reference>
        </references>
      </pivotArea>
    </format>
    <format dxfId="113">
      <pivotArea dataOnly="0" labelOnly="1" outline="0" fieldPosition="0">
        <references count="2">
          <reference field="2" count="1" defaultSubtotal="1">
            <x v="4"/>
          </reference>
          <reference field="13" count="1" selected="0">
            <x v="2"/>
          </reference>
        </references>
      </pivotArea>
    </format>
    <format dxfId="112">
      <pivotArea dataOnly="0" labelOnly="1" outline="0" fieldPosition="0">
        <references count="2">
          <reference field="2" count="2">
            <x v="0"/>
            <x v="1"/>
          </reference>
          <reference field="13" count="1" selected="0">
            <x v="3"/>
          </reference>
        </references>
      </pivotArea>
    </format>
    <format dxfId="111">
      <pivotArea dataOnly="0" labelOnly="1" outline="0" fieldPosition="0">
        <references count="2">
          <reference field="2" count="2" defaultSubtotal="1">
            <x v="0"/>
            <x v="1"/>
          </reference>
          <reference field="13" count="1" selected="0">
            <x v="3"/>
          </reference>
        </references>
      </pivotArea>
    </format>
    <format dxfId="110">
      <pivotArea dataOnly="0" labelOnly="1" outline="0" fieldPosition="0">
        <references count="2">
          <reference field="2" count="1">
            <x v="2"/>
          </reference>
          <reference field="13" count="1" selected="0">
            <x v="4"/>
          </reference>
        </references>
      </pivotArea>
    </format>
    <format dxfId="109">
      <pivotArea dataOnly="0" labelOnly="1" outline="0" fieldPosition="0">
        <references count="2">
          <reference field="2" count="1" defaultSubtotal="1">
            <x v="2"/>
          </reference>
          <reference field="13" count="1" selected="0">
            <x v="4"/>
          </reference>
        </references>
      </pivotArea>
    </format>
    <format dxfId="108">
      <pivotArea dataOnly="0" labelOnly="1" outline="0" fieldPosition="0">
        <references count="3">
          <reference field="2" count="1" selected="0">
            <x v="0"/>
          </reference>
          <reference field="3" count="1">
            <x v="2"/>
          </reference>
          <reference field="13" count="1" selected="0">
            <x v="0"/>
          </reference>
        </references>
      </pivotArea>
    </format>
    <format dxfId="107">
      <pivotArea dataOnly="0" labelOnly="1" outline="0" fieldPosition="0">
        <references count="3">
          <reference field="2" count="1" selected="0">
            <x v="0"/>
          </reference>
          <reference field="3" count="1" defaultSubtotal="1">
            <x v="2"/>
          </reference>
          <reference field="13" count="1" selected="0">
            <x v="0"/>
          </reference>
        </references>
      </pivotArea>
    </format>
    <format dxfId="106">
      <pivotArea dataOnly="0" labelOnly="1" outline="0" fieldPosition="0">
        <references count="3">
          <reference field="2" count="1" selected="0">
            <x v="1"/>
          </reference>
          <reference field="3" count="1">
            <x v="4"/>
          </reference>
          <reference field="13" count="1" selected="0">
            <x v="0"/>
          </reference>
        </references>
      </pivotArea>
    </format>
    <format dxfId="105">
      <pivotArea dataOnly="0" labelOnly="1" outline="0" fieldPosition="0">
        <references count="3">
          <reference field="2" count="1" selected="0">
            <x v="1"/>
          </reference>
          <reference field="3" count="1" defaultSubtotal="1">
            <x v="4"/>
          </reference>
          <reference field="13" count="1" selected="0">
            <x v="0"/>
          </reference>
        </references>
      </pivotArea>
    </format>
    <format dxfId="104">
      <pivotArea dataOnly="0" labelOnly="1" outline="0" fieldPosition="0">
        <references count="3">
          <reference field="2" count="1" selected="0">
            <x v="3"/>
          </reference>
          <reference field="3" count="1">
            <x v="0"/>
          </reference>
          <reference field="13" count="1" selected="0">
            <x v="0"/>
          </reference>
        </references>
      </pivotArea>
    </format>
    <format dxfId="103">
      <pivotArea dataOnly="0" labelOnly="1" outline="0" fieldPosition="0">
        <references count="3">
          <reference field="2" count="1" selected="0">
            <x v="3"/>
          </reference>
          <reference field="3" count="1" defaultSubtotal="1">
            <x v="0"/>
          </reference>
          <reference field="13" count="1" selected="0">
            <x v="0"/>
          </reference>
        </references>
      </pivotArea>
    </format>
    <format dxfId="102">
      <pivotArea dataOnly="0" labelOnly="1" outline="0" fieldPosition="0">
        <references count="3">
          <reference field="2" count="1" selected="0">
            <x v="0"/>
          </reference>
          <reference field="3" count="1">
            <x v="1"/>
          </reference>
          <reference field="13" count="1" selected="0">
            <x v="3"/>
          </reference>
        </references>
      </pivotArea>
    </format>
    <format dxfId="101">
      <pivotArea dataOnly="0" labelOnly="1" outline="0" fieldPosition="0">
        <references count="3">
          <reference field="2" count="1" selected="0">
            <x v="0"/>
          </reference>
          <reference field="3" count="1" defaultSubtotal="1">
            <x v="1"/>
          </reference>
          <reference field="13" count="1" selected="0">
            <x v="3"/>
          </reference>
        </references>
      </pivotArea>
    </format>
    <format dxfId="100">
      <pivotArea dataOnly="0" labelOnly="1" outline="0" fieldPosition="0">
        <references count="4">
          <reference field="2" count="1" selected="0">
            <x v="0"/>
          </reference>
          <reference field="3" count="1" selected="0">
            <x v="2"/>
          </reference>
          <reference field="9" count="1">
            <x v="2"/>
          </reference>
          <reference field="13" count="1" selected="0">
            <x v="0"/>
          </reference>
        </references>
      </pivotArea>
    </format>
    <format dxfId="99">
      <pivotArea dataOnly="0" labelOnly="1" outline="0" fieldPosition="0">
        <references count="4">
          <reference field="2" count="1" selected="0">
            <x v="1"/>
          </reference>
          <reference field="3" count="1" selected="0">
            <x v="4"/>
          </reference>
          <reference field="9" count="1">
            <x v="2"/>
          </reference>
          <reference field="13" count="1" selected="0">
            <x v="0"/>
          </reference>
        </references>
      </pivotArea>
    </format>
    <format dxfId="98">
      <pivotArea dataOnly="0" labelOnly="1" outline="0" fieldPosition="0">
        <references count="4">
          <reference field="2" count="1" selected="0">
            <x v="3"/>
          </reference>
          <reference field="3" count="1" selected="0">
            <x v="0"/>
          </reference>
          <reference field="9" count="1">
            <x v="2"/>
          </reference>
          <reference field="13" count="1" selected="0">
            <x v="0"/>
          </reference>
        </references>
      </pivotArea>
    </format>
    <format dxfId="97">
      <pivotArea dataOnly="0" labelOnly="1" outline="0" fieldPosition="0">
        <references count="4">
          <reference field="2" count="1" selected="0">
            <x v="0"/>
          </reference>
          <reference field="3" count="1" selected="0">
            <x v="1"/>
          </reference>
          <reference field="9" count="1">
            <x v="2"/>
          </reference>
          <reference field="13" count="1" selected="0">
            <x v="3"/>
          </reference>
        </references>
      </pivotArea>
    </format>
    <format dxfId="96">
      <pivotArea dataOnly="0" labelOnly="1" outline="0" fieldPosition="0">
        <references count="1">
          <reference field="4294967294" count="1">
            <x v="1"/>
          </reference>
        </references>
      </pivotArea>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ponsor_Type" xr10:uid="{DCDC0F62-BA28-4980-9271-3273DB260BA4}" sourceName="Sponsor Type">
  <pivotTables>
    <pivotTable tabId="2" name="PivotTable1"/>
  </pivotTables>
  <data>
    <tabular pivotCacheId="1565902153">
      <items count="7">
        <i x="1" s="1"/>
        <i x="6" s="1"/>
        <i x="3" s="1"/>
        <i x="0" s="1"/>
        <i x="5"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arent_Unit" xr10:uid="{3CFC5513-35B2-47C1-A017-C25164A79746}" sourceName="Parent Unit">
  <pivotTables>
    <pivotTable tabId="2" name="PivotTable1"/>
  </pivotTables>
  <data>
    <tabular pivotCacheId="1565902153">
      <items count="12">
        <i x="2" s="1"/>
        <i x="3" s="1"/>
        <i x="4" s="1"/>
        <i x="5" s="1"/>
        <i x="6" s="1"/>
        <i x="1" s="1"/>
        <i x="7" s="1"/>
        <i x="0" s="1"/>
        <i x="9" s="1"/>
        <i x="8" s="1"/>
        <i x="10" s="1" nd="1"/>
        <i x="11"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ponsor Type" xr10:uid="{6000C530-869C-43ED-8D76-55EDDFD0213C}" cache="Slicer_Sponsor_Type" caption="Sponsor Type" rowHeight="234950"/>
  <slicer name="Parent Unit/Lead College" xr10:uid="{80CD80FD-4383-497A-B5BA-10662133EE6C}" cache="Slicer_Parent_Unit" caption="Parent Unit/Lead College" columnCount="2" rowHeight="23495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microsoft.com/office/2007/relationships/slicer" Target="../slicers/slicer1.xm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6A4BA-FE34-4A66-AF18-E92FDD57C5DD}">
  <dimension ref="A1:F92"/>
  <sheetViews>
    <sheetView tabSelected="1" zoomScale="80" zoomScaleNormal="80" workbookViewId="0">
      <selection activeCell="B69" sqref="B69"/>
    </sheetView>
  </sheetViews>
  <sheetFormatPr defaultColWidth="9.109375" defaultRowHeight="13.8" x14ac:dyDescent="0.3"/>
  <cols>
    <col min="1" max="1" width="46.6640625" style="7" bestFit="1" customWidth="1"/>
    <col min="2" max="2" width="62" style="7" bestFit="1" customWidth="1"/>
    <col min="3" max="3" width="62.88671875" style="7" bestFit="1" customWidth="1"/>
    <col min="4" max="4" width="28.33203125" style="7" bestFit="1" customWidth="1"/>
    <col min="5" max="5" width="20.33203125" style="8" hidden="1" customWidth="1"/>
    <col min="6" max="6" width="22.6640625" style="8" bestFit="1" customWidth="1"/>
    <col min="7" max="16384" width="9.109375" style="7"/>
  </cols>
  <sheetData>
    <row r="1" spans="1:6" ht="104.25" customHeight="1" x14ac:dyDescent="0.3">
      <c r="B1" s="26" t="s">
        <v>110</v>
      </c>
      <c r="C1" s="26"/>
    </row>
    <row r="2" spans="1:6" s="9" customFormat="1" ht="14.4" x14ac:dyDescent="0.3">
      <c r="A2" s="20" t="s">
        <v>13</v>
      </c>
      <c r="B2" s="20" t="s">
        <v>80</v>
      </c>
      <c r="C2" s="20" t="s">
        <v>81</v>
      </c>
      <c r="D2" s="20" t="s">
        <v>9</v>
      </c>
      <c r="E2" s="21" t="s">
        <v>86</v>
      </c>
      <c r="F2" s="21" t="s">
        <v>85</v>
      </c>
    </row>
    <row r="3" spans="1:6" ht="14.4" x14ac:dyDescent="0.3">
      <c r="A3" s="19" t="s">
        <v>40</v>
      </c>
      <c r="B3" s="10" t="s">
        <v>34</v>
      </c>
      <c r="C3" s="10" t="s">
        <v>35</v>
      </c>
      <c r="D3" s="10" t="s">
        <v>38</v>
      </c>
      <c r="E3" s="11">
        <v>60896</v>
      </c>
      <c r="F3" s="11">
        <v>186455</v>
      </c>
    </row>
    <row r="4" spans="1:6" ht="14.4" x14ac:dyDescent="0.3">
      <c r="A4" s="19"/>
      <c r="B4" s="10"/>
      <c r="C4" s="12" t="s">
        <v>65</v>
      </c>
      <c r="D4" s="10"/>
      <c r="E4" s="11">
        <v>60896</v>
      </c>
      <c r="F4" s="13">
        <v>186455</v>
      </c>
    </row>
    <row r="5" spans="1:6" ht="14.4" x14ac:dyDescent="0.3">
      <c r="A5" s="19"/>
      <c r="B5" s="10"/>
      <c r="C5" s="10" t="s">
        <v>147</v>
      </c>
      <c r="D5" s="10" t="s">
        <v>38</v>
      </c>
      <c r="E5" s="11">
        <v>47450</v>
      </c>
      <c r="F5" s="11">
        <v>197780</v>
      </c>
    </row>
    <row r="6" spans="1:6" ht="14.4" x14ac:dyDescent="0.3">
      <c r="A6" s="19"/>
      <c r="B6" s="10"/>
      <c r="C6" s="12" t="s">
        <v>249</v>
      </c>
      <c r="D6" s="10"/>
      <c r="E6" s="11">
        <v>47450</v>
      </c>
      <c r="F6" s="13">
        <v>197780</v>
      </c>
    </row>
    <row r="7" spans="1:6" ht="14.4" x14ac:dyDescent="0.3">
      <c r="A7" s="19"/>
      <c r="B7" s="12" t="s">
        <v>66</v>
      </c>
      <c r="C7" s="12"/>
      <c r="D7" s="10"/>
      <c r="E7" s="11">
        <v>108346</v>
      </c>
      <c r="F7" s="13">
        <v>384235</v>
      </c>
    </row>
    <row r="8" spans="1:6" ht="14.4" x14ac:dyDescent="0.3">
      <c r="A8" s="19"/>
      <c r="B8" s="10" t="s">
        <v>47</v>
      </c>
      <c r="C8" s="10" t="s">
        <v>57</v>
      </c>
      <c r="D8" s="10" t="s">
        <v>38</v>
      </c>
      <c r="E8" s="11">
        <v>191790</v>
      </c>
      <c r="F8" s="11">
        <v>587234</v>
      </c>
    </row>
    <row r="9" spans="1:6" ht="14.4" x14ac:dyDescent="0.3">
      <c r="A9" s="19"/>
      <c r="B9" s="10"/>
      <c r="C9" s="12" t="s">
        <v>67</v>
      </c>
      <c r="D9" s="10"/>
      <c r="E9" s="11">
        <v>191790</v>
      </c>
      <c r="F9" s="13">
        <v>587234</v>
      </c>
    </row>
    <row r="10" spans="1:6" ht="14.4" x14ac:dyDescent="0.3">
      <c r="A10" s="19"/>
      <c r="B10" s="12"/>
      <c r="C10" s="10" t="s">
        <v>156</v>
      </c>
      <c r="D10" s="10" t="s">
        <v>38</v>
      </c>
      <c r="E10" s="11">
        <v>134405</v>
      </c>
      <c r="F10" s="11">
        <v>426527</v>
      </c>
    </row>
    <row r="11" spans="1:6" ht="14.4" x14ac:dyDescent="0.3">
      <c r="A11" s="19"/>
      <c r="B11" s="10"/>
      <c r="C11" s="12" t="s">
        <v>250</v>
      </c>
      <c r="D11" s="12"/>
      <c r="E11" s="13">
        <v>134405</v>
      </c>
      <c r="F11" s="13">
        <v>426527</v>
      </c>
    </row>
    <row r="12" spans="1:6" ht="14.4" x14ac:dyDescent="0.3">
      <c r="A12" s="19"/>
      <c r="B12" s="10"/>
      <c r="C12" s="10" t="s">
        <v>161</v>
      </c>
      <c r="D12" s="10" t="s">
        <v>38</v>
      </c>
      <c r="E12" s="11">
        <v>65266</v>
      </c>
      <c r="F12" s="11">
        <v>199834</v>
      </c>
    </row>
    <row r="13" spans="1:6" ht="14.4" x14ac:dyDescent="0.3">
      <c r="A13" s="19"/>
      <c r="B13" s="10"/>
      <c r="C13" s="12" t="s">
        <v>251</v>
      </c>
      <c r="D13" s="12"/>
      <c r="E13" s="13">
        <v>65266</v>
      </c>
      <c r="F13" s="13">
        <v>199834</v>
      </c>
    </row>
    <row r="14" spans="1:6" ht="14.4" x14ac:dyDescent="0.3">
      <c r="A14" s="19"/>
      <c r="B14" s="10"/>
      <c r="C14" s="10" t="s">
        <v>166</v>
      </c>
      <c r="D14" s="10" t="s">
        <v>38</v>
      </c>
      <c r="E14" s="11">
        <v>176745</v>
      </c>
      <c r="F14" s="11">
        <v>541167</v>
      </c>
    </row>
    <row r="15" spans="1:6" ht="14.4" x14ac:dyDescent="0.3">
      <c r="A15" s="19"/>
      <c r="B15" s="12"/>
      <c r="C15" s="12" t="s">
        <v>252</v>
      </c>
      <c r="D15" s="10"/>
      <c r="E15" s="11">
        <v>176745</v>
      </c>
      <c r="F15" s="13">
        <v>541167</v>
      </c>
    </row>
    <row r="16" spans="1:6" ht="14.4" x14ac:dyDescent="0.3">
      <c r="A16" s="19"/>
      <c r="B16" s="12"/>
      <c r="C16" s="10" t="s">
        <v>175</v>
      </c>
      <c r="D16" s="10" t="s">
        <v>38</v>
      </c>
      <c r="E16" s="11">
        <v>122096</v>
      </c>
      <c r="F16" s="11">
        <v>399085</v>
      </c>
    </row>
    <row r="17" spans="1:6" ht="14.4" x14ac:dyDescent="0.3">
      <c r="A17" s="19"/>
      <c r="B17" s="10"/>
      <c r="C17" s="12" t="s">
        <v>253</v>
      </c>
      <c r="D17" s="10"/>
      <c r="E17" s="11">
        <v>122096</v>
      </c>
      <c r="F17" s="13">
        <v>399085</v>
      </c>
    </row>
    <row r="18" spans="1:6" ht="14.4" x14ac:dyDescent="0.3">
      <c r="A18" s="19"/>
      <c r="B18" s="12" t="s">
        <v>68</v>
      </c>
      <c r="C18" s="12"/>
      <c r="D18" s="12"/>
      <c r="E18" s="13">
        <v>690302</v>
      </c>
      <c r="F18" s="13">
        <v>2153847</v>
      </c>
    </row>
    <row r="19" spans="1:6" ht="14.4" x14ac:dyDescent="0.3">
      <c r="A19" s="19"/>
      <c r="B19" s="10" t="s">
        <v>58</v>
      </c>
      <c r="C19" s="10" t="s">
        <v>216</v>
      </c>
      <c r="D19" s="10" t="s">
        <v>41</v>
      </c>
      <c r="E19" s="11">
        <v>9632</v>
      </c>
      <c r="F19" s="11">
        <v>33475</v>
      </c>
    </row>
    <row r="20" spans="1:6" ht="14.4" x14ac:dyDescent="0.3">
      <c r="A20" s="19"/>
      <c r="B20" s="10"/>
      <c r="C20" s="12" t="s">
        <v>258</v>
      </c>
      <c r="D20" s="10"/>
      <c r="E20" s="11">
        <v>9632</v>
      </c>
      <c r="F20" s="13">
        <v>33475</v>
      </c>
    </row>
    <row r="21" spans="1:6" ht="14.4" x14ac:dyDescent="0.3">
      <c r="A21" s="19"/>
      <c r="B21" s="12" t="s">
        <v>71</v>
      </c>
      <c r="C21" s="12"/>
      <c r="D21" s="12"/>
      <c r="E21" s="13">
        <v>9632</v>
      </c>
      <c r="F21" s="13">
        <v>33475</v>
      </c>
    </row>
    <row r="22" spans="1:6" ht="14.4" x14ac:dyDescent="0.3">
      <c r="A22" s="19"/>
      <c r="B22" s="10" t="s">
        <v>61</v>
      </c>
      <c r="C22" s="10" t="s">
        <v>87</v>
      </c>
      <c r="D22" s="10" t="s">
        <v>38</v>
      </c>
      <c r="E22" s="11">
        <v>584942</v>
      </c>
      <c r="F22" s="11">
        <v>1873201</v>
      </c>
    </row>
    <row r="23" spans="1:6" ht="14.4" x14ac:dyDescent="0.3">
      <c r="A23" s="19"/>
      <c r="B23" s="10"/>
      <c r="C23" s="12" t="s">
        <v>106</v>
      </c>
      <c r="D23" s="10"/>
      <c r="E23" s="11">
        <v>584942</v>
      </c>
      <c r="F23" s="13">
        <v>1873201</v>
      </c>
    </row>
    <row r="24" spans="1:6" ht="14.4" x14ac:dyDescent="0.3">
      <c r="A24" s="19"/>
      <c r="B24" s="12" t="s">
        <v>74</v>
      </c>
      <c r="C24" s="12"/>
      <c r="D24" s="12"/>
      <c r="E24" s="13">
        <v>584942</v>
      </c>
      <c r="F24" s="13">
        <v>1873201</v>
      </c>
    </row>
    <row r="25" spans="1:6" ht="14.4" x14ac:dyDescent="0.3">
      <c r="A25" s="19"/>
      <c r="B25" s="10" t="s">
        <v>100</v>
      </c>
      <c r="C25" s="10" t="s">
        <v>233</v>
      </c>
      <c r="D25" s="10" t="s">
        <v>38</v>
      </c>
      <c r="E25" s="11">
        <v>12428</v>
      </c>
      <c r="F25" s="11">
        <v>136705</v>
      </c>
    </row>
    <row r="26" spans="1:6" ht="14.4" x14ac:dyDescent="0.3">
      <c r="A26" s="19"/>
      <c r="B26" s="12"/>
      <c r="C26" s="12" t="s">
        <v>259</v>
      </c>
      <c r="D26" s="10"/>
      <c r="E26" s="10">
        <v>12428</v>
      </c>
      <c r="F26" s="13">
        <v>136705</v>
      </c>
    </row>
    <row r="27" spans="1:6" ht="14.4" x14ac:dyDescent="0.3">
      <c r="A27" s="19"/>
      <c r="B27" s="12" t="s">
        <v>108</v>
      </c>
      <c r="C27" s="12"/>
      <c r="D27" s="12"/>
      <c r="E27" s="13">
        <v>12428</v>
      </c>
      <c r="F27" s="13">
        <v>136705</v>
      </c>
    </row>
    <row r="28" spans="1:6" ht="14.4" x14ac:dyDescent="0.3">
      <c r="A28" s="14" t="s">
        <v>72</v>
      </c>
      <c r="B28" s="14"/>
      <c r="C28" s="14"/>
      <c r="D28" s="17"/>
      <c r="E28" s="17">
        <v>1405650</v>
      </c>
      <c r="F28" s="15">
        <v>4581463</v>
      </c>
    </row>
    <row r="29" spans="1:6" ht="14.4" x14ac:dyDescent="0.3">
      <c r="A29" s="19" t="s">
        <v>52</v>
      </c>
      <c r="B29" s="10" t="s">
        <v>34</v>
      </c>
      <c r="C29" s="10" t="s">
        <v>53</v>
      </c>
      <c r="D29" s="10" t="s">
        <v>38</v>
      </c>
      <c r="E29" s="10">
        <v>15477</v>
      </c>
      <c r="F29" s="11">
        <v>75000</v>
      </c>
    </row>
    <row r="30" spans="1:6" ht="14.4" x14ac:dyDescent="0.3">
      <c r="A30" s="16"/>
      <c r="B30" s="12"/>
      <c r="C30" s="12" t="s">
        <v>76</v>
      </c>
      <c r="D30" s="10"/>
      <c r="E30" s="10">
        <v>15477</v>
      </c>
      <c r="F30" s="13">
        <v>75000</v>
      </c>
    </row>
    <row r="31" spans="1:6" ht="14.4" x14ac:dyDescent="0.3">
      <c r="A31" s="19"/>
      <c r="B31" s="10"/>
      <c r="C31" s="10" t="s">
        <v>92</v>
      </c>
      <c r="D31" s="10" t="s">
        <v>38</v>
      </c>
      <c r="E31" s="10">
        <v>75020</v>
      </c>
      <c r="F31" s="11">
        <v>250065</v>
      </c>
    </row>
    <row r="32" spans="1:6" ht="14.4" x14ac:dyDescent="0.3">
      <c r="A32" s="19"/>
      <c r="B32" s="10"/>
      <c r="C32" s="12" t="s">
        <v>104</v>
      </c>
      <c r="D32" s="10"/>
      <c r="E32" s="10">
        <v>75020</v>
      </c>
      <c r="F32" s="13">
        <v>250065</v>
      </c>
    </row>
    <row r="33" spans="1:6" ht="14.4" x14ac:dyDescent="0.3">
      <c r="A33" s="19"/>
      <c r="B33" s="12"/>
      <c r="C33" s="10" t="s">
        <v>138</v>
      </c>
      <c r="D33" s="10" t="s">
        <v>38</v>
      </c>
      <c r="E33" s="10">
        <v>26675</v>
      </c>
      <c r="F33" s="11">
        <v>81675</v>
      </c>
    </row>
    <row r="34" spans="1:6" ht="14.4" x14ac:dyDescent="0.3">
      <c r="A34" s="19"/>
      <c r="B34" s="10"/>
      <c r="C34" s="12" t="s">
        <v>254</v>
      </c>
      <c r="D34" s="12"/>
      <c r="E34" s="12">
        <v>26675</v>
      </c>
      <c r="F34" s="13">
        <v>81675</v>
      </c>
    </row>
    <row r="35" spans="1:6" ht="14.4" x14ac:dyDescent="0.3">
      <c r="A35" s="19"/>
      <c r="B35" s="12" t="s">
        <v>66</v>
      </c>
      <c r="C35" s="12"/>
      <c r="D35" s="12"/>
      <c r="E35" s="13">
        <v>117172</v>
      </c>
      <c r="F35" s="13">
        <v>406740</v>
      </c>
    </row>
    <row r="36" spans="1:6" ht="14.4" x14ac:dyDescent="0.3">
      <c r="A36" s="19"/>
      <c r="B36" s="10" t="s">
        <v>54</v>
      </c>
      <c r="C36" s="10" t="s">
        <v>96</v>
      </c>
      <c r="D36" s="10" t="s">
        <v>38</v>
      </c>
      <c r="E36" s="11">
        <v>47102</v>
      </c>
      <c r="F36" s="11">
        <v>144218</v>
      </c>
    </row>
    <row r="37" spans="1:6" ht="14.4" x14ac:dyDescent="0.3">
      <c r="A37" s="19"/>
      <c r="B37" s="10"/>
      <c r="C37" s="12" t="s">
        <v>107</v>
      </c>
      <c r="D37" s="10"/>
      <c r="E37" s="11">
        <v>47102</v>
      </c>
      <c r="F37" s="13">
        <v>144218</v>
      </c>
    </row>
    <row r="38" spans="1:6" ht="14.4" x14ac:dyDescent="0.3">
      <c r="A38" s="19"/>
      <c r="B38" s="12" t="s">
        <v>69</v>
      </c>
      <c r="C38" s="12"/>
      <c r="D38" s="12"/>
      <c r="E38" s="13">
        <v>47102</v>
      </c>
      <c r="F38" s="13">
        <v>144218</v>
      </c>
    </row>
    <row r="39" spans="1:6" ht="14.4" x14ac:dyDescent="0.3">
      <c r="A39" s="14" t="s">
        <v>73</v>
      </c>
      <c r="B39" s="14"/>
      <c r="C39" s="14"/>
      <c r="D39" s="17"/>
      <c r="E39" s="17">
        <v>164274</v>
      </c>
      <c r="F39" s="15">
        <v>550958</v>
      </c>
    </row>
    <row r="40" spans="1:6" ht="14.4" x14ac:dyDescent="0.3">
      <c r="A40" s="19" t="s">
        <v>50</v>
      </c>
      <c r="B40" s="10" t="s">
        <v>54</v>
      </c>
      <c r="C40" s="10" t="s">
        <v>96</v>
      </c>
      <c r="D40" s="10" t="s">
        <v>44</v>
      </c>
      <c r="E40" s="10">
        <v>0</v>
      </c>
      <c r="F40" s="11">
        <v>20000</v>
      </c>
    </row>
    <row r="41" spans="1:6" ht="14.4" x14ac:dyDescent="0.3">
      <c r="A41" s="19"/>
      <c r="B41" s="10"/>
      <c r="C41" s="12" t="s">
        <v>107</v>
      </c>
      <c r="D41" s="10"/>
      <c r="E41" s="11">
        <v>0</v>
      </c>
      <c r="F41" s="13">
        <v>20000</v>
      </c>
    </row>
    <row r="42" spans="1:6" ht="14.4" x14ac:dyDescent="0.3">
      <c r="A42" s="19"/>
      <c r="B42" s="10"/>
      <c r="C42" s="10" t="s">
        <v>98</v>
      </c>
      <c r="D42" s="10" t="s">
        <v>38</v>
      </c>
      <c r="E42" s="10">
        <v>0</v>
      </c>
      <c r="F42" s="11">
        <v>7776</v>
      </c>
    </row>
    <row r="43" spans="1:6" ht="14.4" x14ac:dyDescent="0.3">
      <c r="A43" s="19"/>
      <c r="B43" s="10"/>
      <c r="C43" s="12" t="s">
        <v>105</v>
      </c>
      <c r="D43" s="10"/>
      <c r="E43" s="10">
        <v>0</v>
      </c>
      <c r="F43" s="13">
        <v>7776</v>
      </c>
    </row>
    <row r="44" spans="1:6" ht="14.4" x14ac:dyDescent="0.3">
      <c r="A44" s="19"/>
      <c r="B44" s="12" t="s">
        <v>69</v>
      </c>
      <c r="C44" s="12"/>
      <c r="D44" s="12"/>
      <c r="E44" s="12">
        <v>0</v>
      </c>
      <c r="F44" s="13">
        <v>27776</v>
      </c>
    </row>
    <row r="45" spans="1:6" ht="14.4" x14ac:dyDescent="0.3">
      <c r="A45" s="19"/>
      <c r="B45" s="10" t="s">
        <v>61</v>
      </c>
      <c r="C45" s="10" t="s">
        <v>87</v>
      </c>
      <c r="D45" s="10" t="s">
        <v>38</v>
      </c>
      <c r="E45" s="10">
        <v>14000</v>
      </c>
      <c r="F45" s="11">
        <v>297764</v>
      </c>
    </row>
    <row r="46" spans="1:6" ht="14.4" x14ac:dyDescent="0.3">
      <c r="A46" s="19"/>
      <c r="B46" s="12"/>
      <c r="C46" s="12" t="s">
        <v>106</v>
      </c>
      <c r="D46" s="10"/>
      <c r="E46" s="10">
        <v>14000</v>
      </c>
      <c r="F46" s="13">
        <v>297764</v>
      </c>
    </row>
    <row r="47" spans="1:6" ht="14.4" x14ac:dyDescent="0.3">
      <c r="A47" s="19"/>
      <c r="B47" s="12" t="s">
        <v>74</v>
      </c>
      <c r="C47" s="12"/>
      <c r="D47" s="12"/>
      <c r="E47" s="12">
        <v>14000</v>
      </c>
      <c r="F47" s="13">
        <v>297764</v>
      </c>
    </row>
    <row r="48" spans="1:6" ht="14.4" x14ac:dyDescent="0.3">
      <c r="A48" s="19"/>
      <c r="B48" s="10" t="s">
        <v>82</v>
      </c>
      <c r="C48" s="10" t="s">
        <v>51</v>
      </c>
      <c r="D48" s="10" t="s">
        <v>44</v>
      </c>
      <c r="E48" s="10">
        <v>12705</v>
      </c>
      <c r="F48" s="11">
        <v>93689</v>
      </c>
    </row>
    <row r="49" spans="1:6" ht="14.4" x14ac:dyDescent="0.3">
      <c r="A49" s="19"/>
      <c r="B49" s="12"/>
      <c r="C49" s="12" t="s">
        <v>78</v>
      </c>
      <c r="D49" s="10"/>
      <c r="E49" s="10">
        <v>12705</v>
      </c>
      <c r="F49" s="13">
        <v>93689</v>
      </c>
    </row>
    <row r="50" spans="1:6" ht="14.4" x14ac:dyDescent="0.3">
      <c r="A50" s="19"/>
      <c r="B50" s="12" t="s">
        <v>83</v>
      </c>
      <c r="C50" s="12"/>
      <c r="D50" s="12"/>
      <c r="E50" s="12">
        <v>12705</v>
      </c>
      <c r="F50" s="13">
        <v>93689</v>
      </c>
    </row>
    <row r="51" spans="1:6" ht="14.4" x14ac:dyDescent="0.3">
      <c r="A51" s="19"/>
      <c r="B51" s="10" t="s">
        <v>100</v>
      </c>
      <c r="C51" s="10" t="s">
        <v>102</v>
      </c>
      <c r="D51" s="10" t="s">
        <v>44</v>
      </c>
      <c r="E51" s="10">
        <v>0</v>
      </c>
      <c r="F51" s="11">
        <v>17960</v>
      </c>
    </row>
    <row r="52" spans="1:6" ht="14.4" x14ac:dyDescent="0.3">
      <c r="A52" s="19"/>
      <c r="B52" s="12"/>
      <c r="C52" s="12" t="s">
        <v>109</v>
      </c>
      <c r="D52" s="10"/>
      <c r="E52" s="10">
        <v>0</v>
      </c>
      <c r="F52" s="13">
        <v>17960</v>
      </c>
    </row>
    <row r="53" spans="1:6" ht="14.4" x14ac:dyDescent="0.3">
      <c r="A53" s="19"/>
      <c r="B53" s="12" t="s">
        <v>108</v>
      </c>
      <c r="C53" s="12"/>
      <c r="D53" s="12"/>
      <c r="E53" s="12">
        <v>0</v>
      </c>
      <c r="F53" s="13">
        <v>17960</v>
      </c>
    </row>
    <row r="54" spans="1:6" ht="14.4" x14ac:dyDescent="0.3">
      <c r="A54" s="19"/>
      <c r="B54" s="10" t="s">
        <v>42</v>
      </c>
      <c r="C54" s="10" t="s">
        <v>228</v>
      </c>
      <c r="D54" s="10" t="s">
        <v>44</v>
      </c>
      <c r="E54" s="10">
        <v>81050</v>
      </c>
      <c r="F54" s="11">
        <v>1106998</v>
      </c>
    </row>
    <row r="55" spans="1:6" ht="14.4" x14ac:dyDescent="0.3">
      <c r="A55" s="19"/>
      <c r="B55" s="12"/>
      <c r="C55" s="12" t="s">
        <v>260</v>
      </c>
      <c r="D55" s="10"/>
      <c r="E55" s="10">
        <v>81050</v>
      </c>
      <c r="F55" s="13">
        <v>1106998</v>
      </c>
    </row>
    <row r="56" spans="1:6" ht="14.4" x14ac:dyDescent="0.3">
      <c r="A56" s="19"/>
      <c r="B56" s="12" t="s">
        <v>265</v>
      </c>
      <c r="C56" s="12"/>
      <c r="D56" s="12"/>
      <c r="E56" s="12">
        <v>81050</v>
      </c>
      <c r="F56" s="13">
        <v>1106998</v>
      </c>
    </row>
    <row r="57" spans="1:6" ht="14.4" x14ac:dyDescent="0.3">
      <c r="A57" s="14" t="s">
        <v>75</v>
      </c>
      <c r="B57" s="14"/>
      <c r="C57" s="14"/>
      <c r="D57" s="17"/>
      <c r="E57" s="17">
        <v>107755</v>
      </c>
      <c r="F57" s="15">
        <v>1544187</v>
      </c>
    </row>
    <row r="58" spans="1:6" ht="14.4" x14ac:dyDescent="0.3">
      <c r="A58" s="19" t="s">
        <v>48</v>
      </c>
      <c r="B58" s="10" t="s">
        <v>34</v>
      </c>
      <c r="C58" s="10" t="s">
        <v>35</v>
      </c>
      <c r="D58" s="10" t="s">
        <v>38</v>
      </c>
      <c r="E58" s="10">
        <v>32697</v>
      </c>
      <c r="F58" s="11">
        <v>100114</v>
      </c>
    </row>
    <row r="59" spans="1:6" ht="14.4" x14ac:dyDescent="0.3">
      <c r="A59" s="19"/>
      <c r="B59" s="10"/>
      <c r="C59" s="12" t="s">
        <v>65</v>
      </c>
      <c r="D59" s="10"/>
      <c r="E59" s="10">
        <v>32697</v>
      </c>
      <c r="F59" s="13">
        <v>100114</v>
      </c>
    </row>
    <row r="60" spans="1:6" ht="14.4" x14ac:dyDescent="0.3">
      <c r="A60" s="19"/>
      <c r="B60" s="12" t="s">
        <v>66</v>
      </c>
      <c r="C60" s="12"/>
      <c r="D60" s="10"/>
      <c r="E60" s="10">
        <v>32697</v>
      </c>
      <c r="F60" s="13">
        <v>100114</v>
      </c>
    </row>
    <row r="61" spans="1:6" ht="14.4" x14ac:dyDescent="0.3">
      <c r="A61" s="19"/>
      <c r="B61" s="10" t="s">
        <v>58</v>
      </c>
      <c r="C61" s="10" t="s">
        <v>59</v>
      </c>
      <c r="D61" s="10" t="s">
        <v>38</v>
      </c>
      <c r="E61" s="10">
        <v>10655</v>
      </c>
      <c r="F61" s="11">
        <v>51635</v>
      </c>
    </row>
    <row r="62" spans="1:6" ht="14.4" x14ac:dyDescent="0.3">
      <c r="A62" s="19"/>
      <c r="B62" s="12"/>
      <c r="C62" s="12" t="s">
        <v>70</v>
      </c>
      <c r="D62" s="12"/>
      <c r="E62" s="12">
        <v>10655</v>
      </c>
      <c r="F62" s="13">
        <v>51635</v>
      </c>
    </row>
    <row r="63" spans="1:6" ht="14.4" x14ac:dyDescent="0.3">
      <c r="A63" s="19"/>
      <c r="B63" s="12" t="s">
        <v>71</v>
      </c>
      <c r="C63" s="12"/>
      <c r="D63" s="10"/>
      <c r="E63" s="10">
        <v>10655</v>
      </c>
      <c r="F63" s="13">
        <v>51635</v>
      </c>
    </row>
    <row r="64" spans="1:6" ht="14.4" x14ac:dyDescent="0.3">
      <c r="A64" s="14" t="s">
        <v>77</v>
      </c>
      <c r="B64" s="14"/>
      <c r="C64" s="14"/>
      <c r="D64" s="17"/>
      <c r="E64" s="17">
        <v>43352</v>
      </c>
      <c r="F64" s="15">
        <v>151749</v>
      </c>
    </row>
    <row r="65" spans="1:6" ht="14.4" x14ac:dyDescent="0.3">
      <c r="A65" s="19" t="s">
        <v>45</v>
      </c>
      <c r="B65" s="10" t="s">
        <v>47</v>
      </c>
      <c r="C65" s="10" t="s">
        <v>161</v>
      </c>
      <c r="D65" s="10" t="s">
        <v>38</v>
      </c>
      <c r="E65" s="6">
        <v>88142</v>
      </c>
      <c r="F65" s="6">
        <v>293265</v>
      </c>
    </row>
    <row r="66" spans="1:6" ht="14.4" x14ac:dyDescent="0.3">
      <c r="A66" s="19"/>
      <c r="B66" s="10"/>
      <c r="C66" s="12" t="s">
        <v>251</v>
      </c>
      <c r="D66" s="12"/>
      <c r="E66" s="13">
        <v>88142</v>
      </c>
      <c r="F66" s="13">
        <v>293265</v>
      </c>
    </row>
    <row r="67" spans="1:6" ht="14.4" x14ac:dyDescent="0.3">
      <c r="A67" s="19"/>
      <c r="B67" s="10"/>
      <c r="C67" s="10" t="s">
        <v>175</v>
      </c>
      <c r="D67" s="10" t="s">
        <v>44</v>
      </c>
      <c r="E67" s="6">
        <v>29905</v>
      </c>
      <c r="F67" s="6">
        <v>403720</v>
      </c>
    </row>
    <row r="68" spans="1:6" ht="14.4" x14ac:dyDescent="0.3">
      <c r="A68" s="19"/>
      <c r="B68" s="10"/>
      <c r="C68" s="12" t="s">
        <v>253</v>
      </c>
      <c r="D68" s="12"/>
      <c r="E68" s="13">
        <v>29905</v>
      </c>
      <c r="F68" s="13">
        <v>403720</v>
      </c>
    </row>
    <row r="69" spans="1:6" ht="14.4" x14ac:dyDescent="0.3">
      <c r="A69" s="19"/>
      <c r="B69" s="12" t="s">
        <v>68</v>
      </c>
      <c r="C69" s="12"/>
      <c r="D69" s="12"/>
      <c r="E69" s="13">
        <v>118047</v>
      </c>
      <c r="F69" s="13">
        <v>696985</v>
      </c>
    </row>
    <row r="70" spans="1:6" ht="14.4" x14ac:dyDescent="0.3">
      <c r="A70" s="19"/>
      <c r="B70" s="10" t="s">
        <v>100</v>
      </c>
      <c r="C70" s="10" t="s">
        <v>233</v>
      </c>
      <c r="D70" s="10" t="s">
        <v>38</v>
      </c>
      <c r="E70" s="6">
        <v>43225</v>
      </c>
      <c r="F70" s="6">
        <v>273745</v>
      </c>
    </row>
    <row r="71" spans="1:6" ht="14.4" x14ac:dyDescent="0.3">
      <c r="A71" s="19"/>
      <c r="B71" s="10"/>
      <c r="C71" s="12" t="s">
        <v>259</v>
      </c>
      <c r="D71" s="12"/>
      <c r="E71" s="13">
        <v>43225</v>
      </c>
      <c r="F71" s="13">
        <v>273745</v>
      </c>
    </row>
    <row r="72" spans="1:6" ht="14.4" x14ac:dyDescent="0.3">
      <c r="A72" s="19"/>
      <c r="B72" s="12" t="s">
        <v>108</v>
      </c>
      <c r="C72" s="12"/>
      <c r="D72" s="12"/>
      <c r="E72" s="13">
        <v>43225</v>
      </c>
      <c r="F72" s="13">
        <v>273745</v>
      </c>
    </row>
    <row r="73" spans="1:6" ht="14.4" x14ac:dyDescent="0.3">
      <c r="A73" s="19"/>
      <c r="B73" s="10" t="s">
        <v>151</v>
      </c>
      <c r="C73" s="10" t="s">
        <v>152</v>
      </c>
      <c r="D73" s="10" t="s">
        <v>44</v>
      </c>
      <c r="E73" s="6">
        <v>0</v>
      </c>
      <c r="F73" s="6">
        <v>10360</v>
      </c>
    </row>
    <row r="74" spans="1:6" ht="14.4" x14ac:dyDescent="0.3">
      <c r="A74" s="19"/>
      <c r="B74" s="10"/>
      <c r="C74" s="12" t="s">
        <v>256</v>
      </c>
      <c r="D74" s="12"/>
      <c r="E74" s="13">
        <v>0</v>
      </c>
      <c r="F74" s="13">
        <v>10360</v>
      </c>
    </row>
    <row r="75" spans="1:6" ht="14.4" x14ac:dyDescent="0.3">
      <c r="A75" s="19"/>
      <c r="B75" s="12" t="s">
        <v>257</v>
      </c>
      <c r="C75" s="12"/>
      <c r="D75" s="12"/>
      <c r="E75" s="13">
        <v>0</v>
      </c>
      <c r="F75" s="13">
        <v>10360</v>
      </c>
    </row>
    <row r="76" spans="1:6" ht="14.4" x14ac:dyDescent="0.3">
      <c r="A76" s="19"/>
      <c r="B76" s="10" t="s">
        <v>243</v>
      </c>
      <c r="C76" s="10" t="s">
        <v>244</v>
      </c>
      <c r="D76" s="10" t="s">
        <v>38</v>
      </c>
      <c r="E76" s="6">
        <v>25350</v>
      </c>
      <c r="F76" s="6">
        <v>422224</v>
      </c>
    </row>
    <row r="77" spans="1:6" ht="14.4" x14ac:dyDescent="0.3">
      <c r="A77" s="19"/>
      <c r="B77" s="10"/>
      <c r="C77" s="12" t="s">
        <v>261</v>
      </c>
      <c r="D77" s="12"/>
      <c r="E77" s="13">
        <v>25350</v>
      </c>
      <c r="F77" s="13">
        <v>422224</v>
      </c>
    </row>
    <row r="78" spans="1:6" ht="14.4" x14ac:dyDescent="0.3">
      <c r="A78" s="19"/>
      <c r="B78" s="12" t="s">
        <v>262</v>
      </c>
      <c r="C78" s="12"/>
      <c r="D78" s="12"/>
      <c r="E78" s="13">
        <v>25350</v>
      </c>
      <c r="F78" s="13">
        <v>422224</v>
      </c>
    </row>
    <row r="79" spans="1:6" ht="14.4" x14ac:dyDescent="0.3">
      <c r="A79" s="19"/>
      <c r="B79" s="10" t="s">
        <v>42</v>
      </c>
      <c r="C79" s="10" t="s">
        <v>118</v>
      </c>
      <c r="D79" s="10" t="s">
        <v>44</v>
      </c>
      <c r="E79" s="6">
        <v>0</v>
      </c>
      <c r="F79" s="6">
        <v>150249</v>
      </c>
    </row>
    <row r="80" spans="1:6" ht="14.4" x14ac:dyDescent="0.3">
      <c r="A80" s="19"/>
      <c r="B80" s="12"/>
      <c r="C80" s="12" t="s">
        <v>255</v>
      </c>
      <c r="D80" s="12"/>
      <c r="E80" s="13">
        <v>0</v>
      </c>
      <c r="F80" s="13">
        <v>150249</v>
      </c>
    </row>
    <row r="81" spans="1:6" ht="14.4" x14ac:dyDescent="0.3">
      <c r="A81" s="19"/>
      <c r="B81" s="12" t="s">
        <v>265</v>
      </c>
      <c r="C81" s="12"/>
      <c r="D81" s="12"/>
      <c r="E81" s="13">
        <v>0</v>
      </c>
      <c r="F81" s="13">
        <v>150249</v>
      </c>
    </row>
    <row r="82" spans="1:6" ht="14.4" x14ac:dyDescent="0.3">
      <c r="A82" s="14" t="s">
        <v>79</v>
      </c>
      <c r="B82" s="14"/>
      <c r="C82" s="14"/>
      <c r="D82" s="17"/>
      <c r="E82" s="17">
        <v>186622</v>
      </c>
      <c r="F82" s="15">
        <v>1553563</v>
      </c>
    </row>
    <row r="83" spans="1:6" ht="14.4" x14ac:dyDescent="0.3">
      <c r="A83" s="19" t="s">
        <v>198</v>
      </c>
      <c r="B83" s="10" t="s">
        <v>54</v>
      </c>
      <c r="C83" s="10" t="s">
        <v>96</v>
      </c>
      <c r="D83" s="10" t="s">
        <v>44</v>
      </c>
      <c r="E83" s="6">
        <v>0</v>
      </c>
      <c r="F83" s="6">
        <v>20000</v>
      </c>
    </row>
    <row r="84" spans="1:6" ht="14.4" x14ac:dyDescent="0.3">
      <c r="A84" s="19"/>
      <c r="B84" s="10"/>
      <c r="C84" s="10"/>
      <c r="D84" s="10" t="s">
        <v>38</v>
      </c>
      <c r="E84" s="6">
        <v>28210</v>
      </c>
      <c r="F84" s="6">
        <v>86374</v>
      </c>
    </row>
    <row r="85" spans="1:6" ht="14.4" x14ac:dyDescent="0.3">
      <c r="A85" s="19"/>
      <c r="B85" s="10"/>
      <c r="C85" s="12" t="s">
        <v>107</v>
      </c>
      <c r="D85" s="12"/>
      <c r="E85" s="13">
        <v>28210</v>
      </c>
      <c r="F85" s="13">
        <v>106374</v>
      </c>
    </row>
    <row r="86" spans="1:6" ht="14.4" x14ac:dyDescent="0.3">
      <c r="A86" s="19"/>
      <c r="B86" s="12" t="s">
        <v>69</v>
      </c>
      <c r="C86" s="12"/>
      <c r="D86" s="12"/>
      <c r="E86" s="13">
        <v>28210</v>
      </c>
      <c r="F86" s="13">
        <v>106374</v>
      </c>
    </row>
    <row r="87" spans="1:6" ht="14.4" x14ac:dyDescent="0.3">
      <c r="A87" s="14" t="s">
        <v>263</v>
      </c>
      <c r="B87" s="14"/>
      <c r="C87" s="14"/>
      <c r="D87" s="17"/>
      <c r="E87" s="17">
        <v>28210</v>
      </c>
      <c r="F87" s="15">
        <v>106374</v>
      </c>
    </row>
    <row r="88" spans="1:6" ht="14.4" x14ac:dyDescent="0.3">
      <c r="A88" s="19" t="s">
        <v>212</v>
      </c>
      <c r="B88" s="10" t="s">
        <v>58</v>
      </c>
      <c r="C88" s="10" t="s">
        <v>59</v>
      </c>
      <c r="D88" s="10" t="s">
        <v>38</v>
      </c>
      <c r="E88" s="6">
        <v>2237</v>
      </c>
      <c r="F88" s="6">
        <v>10839</v>
      </c>
    </row>
    <row r="89" spans="1:6" ht="14.4" x14ac:dyDescent="0.3">
      <c r="A89" s="19"/>
      <c r="B89" s="12"/>
      <c r="C89" s="12" t="s">
        <v>70</v>
      </c>
      <c r="D89" s="12"/>
      <c r="E89" s="13">
        <v>2237</v>
      </c>
      <c r="F89" s="13">
        <v>10839</v>
      </c>
    </row>
    <row r="90" spans="1:6" ht="14.4" x14ac:dyDescent="0.3">
      <c r="A90" s="19"/>
      <c r="B90" s="12" t="s">
        <v>71</v>
      </c>
      <c r="C90" s="12"/>
      <c r="D90" s="12"/>
      <c r="E90" s="13">
        <v>2237</v>
      </c>
      <c r="F90" s="13">
        <v>10839</v>
      </c>
    </row>
    <row r="91" spans="1:6" ht="14.4" x14ac:dyDescent="0.3">
      <c r="A91" s="14" t="s">
        <v>264</v>
      </c>
      <c r="B91" s="14"/>
      <c r="C91" s="14"/>
      <c r="D91" s="17"/>
      <c r="E91" s="17">
        <v>2237</v>
      </c>
      <c r="F91" s="15">
        <v>10839</v>
      </c>
    </row>
    <row r="92" spans="1:6" ht="14.4" x14ac:dyDescent="0.3">
      <c r="A92" s="22" t="s">
        <v>62</v>
      </c>
      <c r="B92" s="22"/>
      <c r="C92" s="22"/>
      <c r="D92" s="23"/>
      <c r="E92" s="23">
        <v>1938100</v>
      </c>
      <c r="F92" s="24">
        <v>8499133</v>
      </c>
    </row>
  </sheetData>
  <mergeCells count="1">
    <mergeCell ref="B1:C1"/>
  </mergeCells>
  <pageMargins left="0.45" right="0.45" top="0.5" bottom="0.5" header="0.05" footer="0.05"/>
  <pageSetup scale="65" orientation="landscape" r:id="rId1"/>
  <rowBreaks count="1" manualBreakCount="1">
    <brk id="5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C567C-457B-49E3-A432-0F803D01C900}">
  <dimension ref="A3:K93"/>
  <sheetViews>
    <sheetView topLeftCell="A16" zoomScale="80" zoomScaleNormal="80" workbookViewId="0">
      <selection activeCell="C55" sqref="C55"/>
    </sheetView>
  </sheetViews>
  <sheetFormatPr defaultColWidth="8.88671875" defaultRowHeight="14.4" x14ac:dyDescent="0.3"/>
  <cols>
    <col min="1" max="1" width="56.33203125" style="4" customWidth="1"/>
    <col min="2" max="2" width="32.6640625" style="4" bestFit="1" customWidth="1"/>
    <col min="3" max="3" width="60.33203125" style="4" bestFit="1" customWidth="1"/>
    <col min="4" max="4" width="63" style="4" bestFit="1" customWidth="1"/>
    <col min="5" max="5" width="26.88671875" style="4" bestFit="1" customWidth="1"/>
    <col min="6" max="6" width="24.33203125" style="5" bestFit="1" customWidth="1"/>
    <col min="7" max="7" width="18.5546875" style="5" bestFit="1" customWidth="1"/>
    <col min="8" max="8" width="28.33203125" style="4" bestFit="1" customWidth="1"/>
    <col min="9" max="9" width="35" style="4" bestFit="1" customWidth="1"/>
    <col min="10" max="10" width="28.77734375" style="5" bestFit="1" customWidth="1"/>
    <col min="11" max="11" width="21.5546875" style="5" bestFit="1" customWidth="1"/>
    <col min="12" max="16384" width="8.88671875" style="4"/>
  </cols>
  <sheetData>
    <row r="3" spans="2:11" x14ac:dyDescent="0.3">
      <c r="B3" s="3" t="s">
        <v>13</v>
      </c>
      <c r="C3" s="3" t="s">
        <v>80</v>
      </c>
      <c r="D3" s="3" t="s">
        <v>81</v>
      </c>
      <c r="E3" s="3" t="s">
        <v>9</v>
      </c>
      <c r="F3" s="4" t="s">
        <v>86</v>
      </c>
      <c r="G3" s="4" t="s">
        <v>85</v>
      </c>
      <c r="H3"/>
      <c r="I3" s="1" t="s">
        <v>13</v>
      </c>
      <c r="J3" s="6" t="s">
        <v>63</v>
      </c>
      <c r="K3" s="6" t="s">
        <v>64</v>
      </c>
    </row>
    <row r="4" spans="2:11" x14ac:dyDescent="0.3">
      <c r="B4" s="4" t="s">
        <v>40</v>
      </c>
      <c r="C4" s="4" t="s">
        <v>34</v>
      </c>
      <c r="D4" s="4" t="s">
        <v>35</v>
      </c>
      <c r="E4" s="4" t="s">
        <v>38</v>
      </c>
      <c r="F4" s="28">
        <v>60896</v>
      </c>
      <c r="G4" s="28">
        <v>186455</v>
      </c>
      <c r="H4"/>
      <c r="I4" s="2" t="s">
        <v>40</v>
      </c>
      <c r="J4" s="6">
        <v>1405650</v>
      </c>
      <c r="K4" s="6">
        <v>4581463</v>
      </c>
    </row>
    <row r="5" spans="2:11" x14ac:dyDescent="0.3">
      <c r="D5" s="4" t="s">
        <v>65</v>
      </c>
      <c r="F5" s="28">
        <v>60896</v>
      </c>
      <c r="G5" s="28">
        <v>186455</v>
      </c>
      <c r="H5"/>
      <c r="I5" s="2" t="s">
        <v>52</v>
      </c>
      <c r="J5" s="6">
        <v>164274</v>
      </c>
      <c r="K5" s="6">
        <v>550958</v>
      </c>
    </row>
    <row r="6" spans="2:11" x14ac:dyDescent="0.3">
      <c r="D6" s="4" t="s">
        <v>147</v>
      </c>
      <c r="E6" s="4" t="s">
        <v>38</v>
      </c>
      <c r="F6" s="28">
        <v>47450</v>
      </c>
      <c r="G6" s="28">
        <v>197780</v>
      </c>
      <c r="H6"/>
      <c r="I6" s="2" t="s">
        <v>50</v>
      </c>
      <c r="J6" s="6">
        <v>107755</v>
      </c>
      <c r="K6" s="6">
        <v>1544187</v>
      </c>
    </row>
    <row r="7" spans="2:11" x14ac:dyDescent="0.3">
      <c r="D7" s="4" t="s">
        <v>249</v>
      </c>
      <c r="F7" s="28">
        <v>47450</v>
      </c>
      <c r="G7" s="28">
        <v>197780</v>
      </c>
      <c r="H7"/>
      <c r="I7" s="2" t="s">
        <v>48</v>
      </c>
      <c r="J7" s="6">
        <v>43352</v>
      </c>
      <c r="K7" s="6">
        <v>151749</v>
      </c>
    </row>
    <row r="8" spans="2:11" x14ac:dyDescent="0.3">
      <c r="C8" s="4" t="s">
        <v>66</v>
      </c>
      <c r="F8" s="28">
        <v>108346</v>
      </c>
      <c r="G8" s="28">
        <v>384235</v>
      </c>
      <c r="H8"/>
      <c r="I8" s="2" t="s">
        <v>45</v>
      </c>
      <c r="J8" s="6">
        <v>186622</v>
      </c>
      <c r="K8" s="6">
        <v>1553563</v>
      </c>
    </row>
    <row r="9" spans="2:11" x14ac:dyDescent="0.3">
      <c r="C9" s="4" t="s">
        <v>47</v>
      </c>
      <c r="D9" s="4" t="s">
        <v>57</v>
      </c>
      <c r="E9" s="4" t="s">
        <v>38</v>
      </c>
      <c r="F9" s="28">
        <v>191790</v>
      </c>
      <c r="G9" s="28">
        <v>587234</v>
      </c>
      <c r="H9"/>
      <c r="I9" s="2" t="s">
        <v>198</v>
      </c>
      <c r="J9" s="6">
        <v>28210</v>
      </c>
      <c r="K9" s="6">
        <v>106374</v>
      </c>
    </row>
    <row r="10" spans="2:11" x14ac:dyDescent="0.3">
      <c r="D10" s="4" t="s">
        <v>67</v>
      </c>
      <c r="F10" s="28">
        <v>191790</v>
      </c>
      <c r="G10" s="28">
        <v>587234</v>
      </c>
      <c r="H10"/>
      <c r="I10" s="2" t="s">
        <v>212</v>
      </c>
      <c r="J10" s="6">
        <v>2237</v>
      </c>
      <c r="K10" s="6">
        <v>10839</v>
      </c>
    </row>
    <row r="11" spans="2:11" x14ac:dyDescent="0.3">
      <c r="D11" s="4" t="s">
        <v>156</v>
      </c>
      <c r="E11" s="4" t="s">
        <v>38</v>
      </c>
      <c r="F11" s="28">
        <v>134405</v>
      </c>
      <c r="G11" s="28">
        <v>426527</v>
      </c>
      <c r="H11"/>
      <c r="I11" s="2" t="s">
        <v>62</v>
      </c>
      <c r="J11" s="6">
        <v>1938100</v>
      </c>
      <c r="K11" s="6">
        <v>8499133</v>
      </c>
    </row>
    <row r="12" spans="2:11" x14ac:dyDescent="0.3">
      <c r="D12" s="4" t="s">
        <v>250</v>
      </c>
      <c r="F12" s="28">
        <v>134405</v>
      </c>
      <c r="G12" s="28">
        <v>426527</v>
      </c>
      <c r="H12"/>
      <c r="I12"/>
      <c r="J12" s="6"/>
      <c r="K12" s="6"/>
    </row>
    <row r="13" spans="2:11" x14ac:dyDescent="0.3">
      <c r="D13" s="4" t="s">
        <v>161</v>
      </c>
      <c r="E13" s="4" t="s">
        <v>38</v>
      </c>
      <c r="F13" s="28">
        <v>65266</v>
      </c>
      <c r="G13" s="28">
        <v>199834</v>
      </c>
      <c r="H13"/>
      <c r="I13"/>
      <c r="J13" s="6"/>
      <c r="K13" s="6"/>
    </row>
    <row r="14" spans="2:11" x14ac:dyDescent="0.3">
      <c r="D14" s="4" t="s">
        <v>251</v>
      </c>
      <c r="F14" s="28">
        <v>65266</v>
      </c>
      <c r="G14" s="28">
        <v>199834</v>
      </c>
      <c r="H14"/>
      <c r="I14" s="1" t="s">
        <v>84</v>
      </c>
      <c r="J14" t="s">
        <v>63</v>
      </c>
      <c r="K14" t="s">
        <v>64</v>
      </c>
    </row>
    <row r="15" spans="2:11" x14ac:dyDescent="0.3">
      <c r="D15" s="4" t="s">
        <v>166</v>
      </c>
      <c r="E15" s="4" t="s">
        <v>38</v>
      </c>
      <c r="F15" s="28">
        <v>176745</v>
      </c>
      <c r="G15" s="28">
        <v>541167</v>
      </c>
      <c r="H15"/>
      <c r="I15" s="2" t="s">
        <v>41</v>
      </c>
      <c r="J15" s="27">
        <v>9632</v>
      </c>
      <c r="K15" s="27">
        <v>33475</v>
      </c>
    </row>
    <row r="16" spans="2:11" x14ac:dyDescent="0.3">
      <c r="D16" s="4" t="s">
        <v>252</v>
      </c>
      <c r="F16" s="28">
        <v>176745</v>
      </c>
      <c r="G16" s="28">
        <v>541167</v>
      </c>
      <c r="H16"/>
      <c r="I16" s="18" t="s">
        <v>40</v>
      </c>
      <c r="J16" s="27">
        <v>9632</v>
      </c>
      <c r="K16" s="27">
        <v>33475</v>
      </c>
    </row>
    <row r="17" spans="1:11" x14ac:dyDescent="0.3">
      <c r="D17" s="4" t="s">
        <v>175</v>
      </c>
      <c r="E17" s="4" t="s">
        <v>38</v>
      </c>
      <c r="F17" s="28">
        <v>122096</v>
      </c>
      <c r="G17" s="28">
        <v>399085</v>
      </c>
      <c r="H17"/>
      <c r="I17" s="2" t="s">
        <v>44</v>
      </c>
      <c r="J17" s="27">
        <v>123660</v>
      </c>
      <c r="K17" s="27">
        <v>1822976</v>
      </c>
    </row>
    <row r="18" spans="1:11" x14ac:dyDescent="0.3">
      <c r="D18" s="4" t="s">
        <v>253</v>
      </c>
      <c r="F18" s="28">
        <v>122096</v>
      </c>
      <c r="G18" s="28">
        <v>399085</v>
      </c>
      <c r="H18"/>
      <c r="I18" s="18" t="s">
        <v>50</v>
      </c>
      <c r="J18" s="27">
        <v>93755</v>
      </c>
      <c r="K18" s="27">
        <v>1238647</v>
      </c>
    </row>
    <row r="19" spans="1:11" x14ac:dyDescent="0.3">
      <c r="C19" s="4" t="s">
        <v>68</v>
      </c>
      <c r="F19" s="28">
        <v>690302</v>
      </c>
      <c r="G19" s="28">
        <v>2153847</v>
      </c>
      <c r="H19"/>
      <c r="I19" s="18" t="s">
        <v>45</v>
      </c>
      <c r="J19" s="27">
        <v>29905</v>
      </c>
      <c r="K19" s="27">
        <v>564329</v>
      </c>
    </row>
    <row r="20" spans="1:11" x14ac:dyDescent="0.3">
      <c r="C20" s="4" t="s">
        <v>58</v>
      </c>
      <c r="D20" s="4" t="s">
        <v>216</v>
      </c>
      <c r="E20" s="4" t="s">
        <v>41</v>
      </c>
      <c r="F20" s="28">
        <v>9632</v>
      </c>
      <c r="G20" s="28">
        <v>33475</v>
      </c>
      <c r="H20"/>
      <c r="I20" s="18" t="s">
        <v>198</v>
      </c>
      <c r="J20" s="27">
        <v>0</v>
      </c>
      <c r="K20" s="27">
        <v>20000</v>
      </c>
    </row>
    <row r="21" spans="1:11" x14ac:dyDescent="0.3">
      <c r="D21" s="4" t="s">
        <v>258</v>
      </c>
      <c r="F21" s="28">
        <v>9632</v>
      </c>
      <c r="G21" s="28">
        <v>33475</v>
      </c>
      <c r="H21"/>
      <c r="I21" s="2" t="s">
        <v>38</v>
      </c>
      <c r="J21" s="27">
        <v>1804808</v>
      </c>
      <c r="K21" s="27">
        <v>6642682</v>
      </c>
    </row>
    <row r="22" spans="1:11" x14ac:dyDescent="0.3">
      <c r="C22" s="4" t="s">
        <v>71</v>
      </c>
      <c r="F22" s="28">
        <v>9632</v>
      </c>
      <c r="G22" s="28">
        <v>33475</v>
      </c>
      <c r="H22"/>
      <c r="I22" s="18" t="s">
        <v>40</v>
      </c>
      <c r="J22" s="27">
        <v>1396018</v>
      </c>
      <c r="K22" s="27">
        <v>4547988</v>
      </c>
    </row>
    <row r="23" spans="1:11" x14ac:dyDescent="0.3">
      <c r="C23" s="4" t="s">
        <v>61</v>
      </c>
      <c r="D23" s="4" t="s">
        <v>87</v>
      </c>
      <c r="E23" s="4" t="s">
        <v>38</v>
      </c>
      <c r="F23" s="28">
        <v>584942</v>
      </c>
      <c r="G23" s="28">
        <v>1873201</v>
      </c>
      <c r="H23"/>
      <c r="I23" s="18" t="s">
        <v>52</v>
      </c>
      <c r="J23" s="27">
        <v>164274</v>
      </c>
      <c r="K23" s="27">
        <v>550958</v>
      </c>
    </row>
    <row r="24" spans="1:11" x14ac:dyDescent="0.3">
      <c r="D24" s="4" t="s">
        <v>106</v>
      </c>
      <c r="F24" s="28">
        <v>584942</v>
      </c>
      <c r="G24" s="28">
        <v>1873201</v>
      </c>
      <c r="H24"/>
      <c r="I24" s="18" t="s">
        <v>50</v>
      </c>
      <c r="J24" s="27">
        <v>14000</v>
      </c>
      <c r="K24" s="27">
        <v>305540</v>
      </c>
    </row>
    <row r="25" spans="1:11" x14ac:dyDescent="0.3">
      <c r="C25" s="4" t="s">
        <v>74</v>
      </c>
      <c r="F25" s="28">
        <v>584942</v>
      </c>
      <c r="G25" s="28">
        <v>1873201</v>
      </c>
      <c r="H25"/>
      <c r="I25" s="18" t="s">
        <v>48</v>
      </c>
      <c r="J25" s="27">
        <v>43352</v>
      </c>
      <c r="K25" s="27">
        <v>151749</v>
      </c>
    </row>
    <row r="26" spans="1:11" x14ac:dyDescent="0.3">
      <c r="C26" s="4" t="s">
        <v>100</v>
      </c>
      <c r="D26" s="4" t="s">
        <v>233</v>
      </c>
      <c r="E26" s="4" t="s">
        <v>38</v>
      </c>
      <c r="F26" s="28">
        <v>12428</v>
      </c>
      <c r="G26" s="28">
        <v>136705</v>
      </c>
      <c r="H26"/>
      <c r="I26" s="18" t="s">
        <v>45</v>
      </c>
      <c r="J26" s="27">
        <v>156717</v>
      </c>
      <c r="K26" s="27">
        <v>989234</v>
      </c>
    </row>
    <row r="27" spans="1:11" x14ac:dyDescent="0.3">
      <c r="A27" s="5"/>
      <c r="D27" s="4" t="s">
        <v>259</v>
      </c>
      <c r="F27" s="28">
        <v>12428</v>
      </c>
      <c r="G27" s="28">
        <v>136705</v>
      </c>
      <c r="H27"/>
      <c r="I27" s="18" t="s">
        <v>198</v>
      </c>
      <c r="J27" s="27">
        <v>28210</v>
      </c>
      <c r="K27" s="27">
        <v>86374</v>
      </c>
    </row>
    <row r="28" spans="1:11" x14ac:dyDescent="0.3">
      <c r="C28" s="4" t="s">
        <v>108</v>
      </c>
      <c r="F28" s="28">
        <v>12428</v>
      </c>
      <c r="G28" s="28">
        <v>136705</v>
      </c>
      <c r="H28"/>
      <c r="I28" s="18" t="s">
        <v>212</v>
      </c>
      <c r="J28" s="27">
        <v>2237</v>
      </c>
      <c r="K28" s="27">
        <v>10839</v>
      </c>
    </row>
    <row r="29" spans="1:11" x14ac:dyDescent="0.3">
      <c r="B29" s="4" t="s">
        <v>72</v>
      </c>
      <c r="F29" s="28">
        <v>1405650</v>
      </c>
      <c r="G29" s="28">
        <v>4581463</v>
      </c>
      <c r="H29"/>
      <c r="I29" s="2" t="s">
        <v>62</v>
      </c>
      <c r="J29" s="27">
        <v>1938100</v>
      </c>
      <c r="K29" s="27">
        <v>8499133</v>
      </c>
    </row>
    <row r="30" spans="1:11" x14ac:dyDescent="0.3">
      <c r="B30" s="4" t="s">
        <v>52</v>
      </c>
      <c r="C30" s="4" t="s">
        <v>34</v>
      </c>
      <c r="D30" s="4" t="s">
        <v>53</v>
      </c>
      <c r="E30" s="4" t="s">
        <v>38</v>
      </c>
      <c r="F30" s="28">
        <v>15477</v>
      </c>
      <c r="G30" s="28">
        <v>75000</v>
      </c>
      <c r="H30"/>
      <c r="I30"/>
      <c r="J30" s="6"/>
      <c r="K30" s="6"/>
    </row>
    <row r="31" spans="1:11" x14ac:dyDescent="0.3">
      <c r="D31" s="4" t="s">
        <v>76</v>
      </c>
      <c r="F31" s="28">
        <v>15477</v>
      </c>
      <c r="G31" s="28">
        <v>75000</v>
      </c>
      <c r="H31"/>
      <c r="I31"/>
      <c r="J31" s="6"/>
      <c r="K31" s="6"/>
    </row>
    <row r="32" spans="1:11" x14ac:dyDescent="0.3">
      <c r="D32" s="4" t="s">
        <v>92</v>
      </c>
      <c r="E32" s="4" t="s">
        <v>38</v>
      </c>
      <c r="F32" s="28">
        <v>75020</v>
      </c>
      <c r="G32" s="28">
        <v>250065</v>
      </c>
      <c r="H32"/>
    </row>
    <row r="33" spans="2:8" x14ac:dyDescent="0.3">
      <c r="D33" s="4" t="s">
        <v>104</v>
      </c>
      <c r="F33" s="28">
        <v>75020</v>
      </c>
      <c r="G33" s="28">
        <v>250065</v>
      </c>
      <c r="H33"/>
    </row>
    <row r="34" spans="2:8" x14ac:dyDescent="0.3">
      <c r="D34" s="4" t="s">
        <v>138</v>
      </c>
      <c r="E34" s="4" t="s">
        <v>38</v>
      </c>
      <c r="F34" s="28">
        <v>26675</v>
      </c>
      <c r="G34" s="28">
        <v>81675</v>
      </c>
      <c r="H34"/>
    </row>
    <row r="35" spans="2:8" x14ac:dyDescent="0.3">
      <c r="D35" s="4" t="s">
        <v>254</v>
      </c>
      <c r="F35" s="28">
        <v>26675</v>
      </c>
      <c r="G35" s="28">
        <v>81675</v>
      </c>
      <c r="H35"/>
    </row>
    <row r="36" spans="2:8" x14ac:dyDescent="0.3">
      <c r="C36" s="4" t="s">
        <v>66</v>
      </c>
      <c r="F36" s="28">
        <v>117172</v>
      </c>
      <c r="G36" s="28">
        <v>406740</v>
      </c>
      <c r="H36"/>
    </row>
    <row r="37" spans="2:8" x14ac:dyDescent="0.3">
      <c r="C37" s="4" t="s">
        <v>54</v>
      </c>
      <c r="D37" s="4" t="s">
        <v>96</v>
      </c>
      <c r="E37" s="4" t="s">
        <v>38</v>
      </c>
      <c r="F37" s="28">
        <v>47102</v>
      </c>
      <c r="G37" s="28">
        <v>144218</v>
      </c>
      <c r="H37"/>
    </row>
    <row r="38" spans="2:8" x14ac:dyDescent="0.3">
      <c r="D38" s="4" t="s">
        <v>107</v>
      </c>
      <c r="F38" s="28">
        <v>47102</v>
      </c>
      <c r="G38" s="28">
        <v>144218</v>
      </c>
      <c r="H38"/>
    </row>
    <row r="39" spans="2:8" x14ac:dyDescent="0.3">
      <c r="C39" s="4" t="s">
        <v>69</v>
      </c>
      <c r="F39" s="28">
        <v>47102</v>
      </c>
      <c r="G39" s="28">
        <v>144218</v>
      </c>
      <c r="H39"/>
    </row>
    <row r="40" spans="2:8" x14ac:dyDescent="0.3">
      <c r="B40" s="4" t="s">
        <v>73</v>
      </c>
      <c r="F40" s="28">
        <v>164274</v>
      </c>
      <c r="G40" s="28">
        <v>550958</v>
      </c>
      <c r="H40"/>
    </row>
    <row r="41" spans="2:8" x14ac:dyDescent="0.3">
      <c r="B41" s="4" t="s">
        <v>50</v>
      </c>
      <c r="C41" s="4" t="s">
        <v>54</v>
      </c>
      <c r="D41" s="4" t="s">
        <v>96</v>
      </c>
      <c r="E41" s="4" t="s">
        <v>44</v>
      </c>
      <c r="F41" s="28">
        <v>0</v>
      </c>
      <c r="G41" s="28">
        <v>20000</v>
      </c>
      <c r="H41"/>
    </row>
    <row r="42" spans="2:8" x14ac:dyDescent="0.3">
      <c r="D42" s="4" t="s">
        <v>107</v>
      </c>
      <c r="F42" s="28">
        <v>0</v>
      </c>
      <c r="G42" s="28">
        <v>20000</v>
      </c>
      <c r="H42"/>
    </row>
    <row r="43" spans="2:8" x14ac:dyDescent="0.3">
      <c r="D43" s="4" t="s">
        <v>98</v>
      </c>
      <c r="E43" s="4" t="s">
        <v>38</v>
      </c>
      <c r="F43" s="28">
        <v>0</v>
      </c>
      <c r="G43" s="28">
        <v>7776</v>
      </c>
      <c r="H43"/>
    </row>
    <row r="44" spans="2:8" x14ac:dyDescent="0.3">
      <c r="D44" s="4" t="s">
        <v>105</v>
      </c>
      <c r="F44" s="28">
        <v>0</v>
      </c>
      <c r="G44" s="28">
        <v>7776</v>
      </c>
      <c r="H44"/>
    </row>
    <row r="45" spans="2:8" x14ac:dyDescent="0.3">
      <c r="C45" s="4" t="s">
        <v>69</v>
      </c>
      <c r="F45" s="28">
        <v>0</v>
      </c>
      <c r="G45" s="28">
        <v>27776</v>
      </c>
      <c r="H45"/>
    </row>
    <row r="46" spans="2:8" x14ac:dyDescent="0.3">
      <c r="C46" s="4" t="s">
        <v>61</v>
      </c>
      <c r="D46" s="4" t="s">
        <v>87</v>
      </c>
      <c r="E46" s="4" t="s">
        <v>38</v>
      </c>
      <c r="F46" s="28">
        <v>14000</v>
      </c>
      <c r="G46" s="28">
        <v>297764</v>
      </c>
      <c r="H46"/>
    </row>
    <row r="47" spans="2:8" x14ac:dyDescent="0.3">
      <c r="D47" s="4" t="s">
        <v>106</v>
      </c>
      <c r="F47" s="28">
        <v>14000</v>
      </c>
      <c r="G47" s="28">
        <v>297764</v>
      </c>
      <c r="H47"/>
    </row>
    <row r="48" spans="2:8" x14ac:dyDescent="0.3">
      <c r="C48" s="4" t="s">
        <v>74</v>
      </c>
      <c r="F48" s="28">
        <v>14000</v>
      </c>
      <c r="G48" s="28">
        <v>297764</v>
      </c>
      <c r="H48"/>
    </row>
    <row r="49" spans="2:8" x14ac:dyDescent="0.3">
      <c r="C49" s="4" t="s">
        <v>82</v>
      </c>
      <c r="D49" s="4" t="s">
        <v>51</v>
      </c>
      <c r="E49" s="4" t="s">
        <v>44</v>
      </c>
      <c r="F49" s="28">
        <v>12705</v>
      </c>
      <c r="G49" s="28">
        <v>93689</v>
      </c>
      <c r="H49"/>
    </row>
    <row r="50" spans="2:8" x14ac:dyDescent="0.3">
      <c r="D50" s="4" t="s">
        <v>78</v>
      </c>
      <c r="F50" s="28">
        <v>12705</v>
      </c>
      <c r="G50" s="28">
        <v>93689</v>
      </c>
      <c r="H50"/>
    </row>
    <row r="51" spans="2:8" x14ac:dyDescent="0.3">
      <c r="C51" s="4" t="s">
        <v>83</v>
      </c>
      <c r="F51" s="28">
        <v>12705</v>
      </c>
      <c r="G51" s="28">
        <v>93689</v>
      </c>
      <c r="H51"/>
    </row>
    <row r="52" spans="2:8" x14ac:dyDescent="0.3">
      <c r="C52" s="4" t="s">
        <v>100</v>
      </c>
      <c r="D52" s="4" t="s">
        <v>102</v>
      </c>
      <c r="E52" s="4" t="s">
        <v>44</v>
      </c>
      <c r="F52" s="28">
        <v>0</v>
      </c>
      <c r="G52" s="28">
        <v>17960</v>
      </c>
      <c r="H52"/>
    </row>
    <row r="53" spans="2:8" x14ac:dyDescent="0.3">
      <c r="D53" s="4" t="s">
        <v>109</v>
      </c>
      <c r="F53" s="28">
        <v>0</v>
      </c>
      <c r="G53" s="28">
        <v>17960</v>
      </c>
      <c r="H53"/>
    </row>
    <row r="54" spans="2:8" x14ac:dyDescent="0.3">
      <c r="C54" s="4" t="s">
        <v>108</v>
      </c>
      <c r="F54" s="28">
        <v>0</v>
      </c>
      <c r="G54" s="28">
        <v>17960</v>
      </c>
      <c r="H54"/>
    </row>
    <row r="55" spans="2:8" x14ac:dyDescent="0.3">
      <c r="C55" s="4" t="s">
        <v>42</v>
      </c>
      <c r="D55" s="4" t="s">
        <v>228</v>
      </c>
      <c r="E55" s="4" t="s">
        <v>44</v>
      </c>
      <c r="F55" s="28">
        <v>81050</v>
      </c>
      <c r="G55" s="28">
        <v>1106998</v>
      </c>
      <c r="H55"/>
    </row>
    <row r="56" spans="2:8" x14ac:dyDescent="0.3">
      <c r="D56" s="4" t="s">
        <v>260</v>
      </c>
      <c r="F56" s="28">
        <v>81050</v>
      </c>
      <c r="G56" s="28">
        <v>1106998</v>
      </c>
      <c r="H56"/>
    </row>
    <row r="57" spans="2:8" x14ac:dyDescent="0.3">
      <c r="C57" s="4" t="s">
        <v>265</v>
      </c>
      <c r="F57" s="28">
        <v>81050</v>
      </c>
      <c r="G57" s="28">
        <v>1106998</v>
      </c>
      <c r="H57"/>
    </row>
    <row r="58" spans="2:8" x14ac:dyDescent="0.3">
      <c r="B58" s="4" t="s">
        <v>75</v>
      </c>
      <c r="F58" s="28">
        <v>107755</v>
      </c>
      <c r="G58" s="28">
        <v>1544187</v>
      </c>
      <c r="H58"/>
    </row>
    <row r="59" spans="2:8" x14ac:dyDescent="0.3">
      <c r="B59" s="4" t="s">
        <v>48</v>
      </c>
      <c r="C59" s="4" t="s">
        <v>34</v>
      </c>
      <c r="D59" s="4" t="s">
        <v>35</v>
      </c>
      <c r="E59" s="4" t="s">
        <v>38</v>
      </c>
      <c r="F59" s="28">
        <v>32697</v>
      </c>
      <c r="G59" s="28">
        <v>100114</v>
      </c>
      <c r="H59"/>
    </row>
    <row r="60" spans="2:8" x14ac:dyDescent="0.3">
      <c r="D60" s="4" t="s">
        <v>65</v>
      </c>
      <c r="F60" s="28">
        <v>32697</v>
      </c>
      <c r="G60" s="28">
        <v>100114</v>
      </c>
      <c r="H60"/>
    </row>
    <row r="61" spans="2:8" x14ac:dyDescent="0.3">
      <c r="C61" s="4" t="s">
        <v>66</v>
      </c>
      <c r="F61" s="28">
        <v>32697</v>
      </c>
      <c r="G61" s="28">
        <v>100114</v>
      </c>
      <c r="H61"/>
    </row>
    <row r="62" spans="2:8" x14ac:dyDescent="0.3">
      <c r="C62" s="4" t="s">
        <v>58</v>
      </c>
      <c r="D62" s="4" t="s">
        <v>59</v>
      </c>
      <c r="E62" s="4" t="s">
        <v>38</v>
      </c>
      <c r="F62" s="28">
        <v>10655</v>
      </c>
      <c r="G62" s="28">
        <v>51635</v>
      </c>
      <c r="H62"/>
    </row>
    <row r="63" spans="2:8" x14ac:dyDescent="0.3">
      <c r="D63" s="4" t="s">
        <v>70</v>
      </c>
      <c r="F63" s="28">
        <v>10655</v>
      </c>
      <c r="G63" s="28">
        <v>51635</v>
      </c>
      <c r="H63"/>
    </row>
    <row r="64" spans="2:8" x14ac:dyDescent="0.3">
      <c r="C64" s="4" t="s">
        <v>71</v>
      </c>
      <c r="F64" s="28">
        <v>10655</v>
      </c>
      <c r="G64" s="28">
        <v>51635</v>
      </c>
      <c r="H64"/>
    </row>
    <row r="65" spans="2:8" x14ac:dyDescent="0.3">
      <c r="B65" s="4" t="s">
        <v>77</v>
      </c>
      <c r="F65" s="28">
        <v>43352</v>
      </c>
      <c r="G65" s="28">
        <v>151749</v>
      </c>
      <c r="H65"/>
    </row>
    <row r="66" spans="2:8" x14ac:dyDescent="0.3">
      <c r="B66" s="4" t="s">
        <v>45</v>
      </c>
      <c r="C66" s="4" t="s">
        <v>47</v>
      </c>
      <c r="D66" s="4" t="s">
        <v>161</v>
      </c>
      <c r="E66" s="4" t="s">
        <v>38</v>
      </c>
      <c r="F66" s="28">
        <v>88142</v>
      </c>
      <c r="G66" s="28">
        <v>293265</v>
      </c>
    </row>
    <row r="67" spans="2:8" x14ac:dyDescent="0.3">
      <c r="D67" s="4" t="s">
        <v>251</v>
      </c>
      <c r="F67" s="28">
        <v>88142</v>
      </c>
      <c r="G67" s="28">
        <v>293265</v>
      </c>
    </row>
    <row r="68" spans="2:8" x14ac:dyDescent="0.3">
      <c r="D68" s="4" t="s">
        <v>175</v>
      </c>
      <c r="E68" s="4" t="s">
        <v>44</v>
      </c>
      <c r="F68" s="28">
        <v>29905</v>
      </c>
      <c r="G68" s="28">
        <v>403720</v>
      </c>
    </row>
    <row r="69" spans="2:8" x14ac:dyDescent="0.3">
      <c r="D69" s="4" t="s">
        <v>253</v>
      </c>
      <c r="F69" s="28">
        <v>29905</v>
      </c>
      <c r="G69" s="28">
        <v>403720</v>
      </c>
    </row>
    <row r="70" spans="2:8" x14ac:dyDescent="0.3">
      <c r="C70" s="4" t="s">
        <v>68</v>
      </c>
      <c r="F70" s="28">
        <v>118047</v>
      </c>
      <c r="G70" s="28">
        <v>696985</v>
      </c>
    </row>
    <row r="71" spans="2:8" x14ac:dyDescent="0.3">
      <c r="C71" s="4" t="s">
        <v>100</v>
      </c>
      <c r="D71" s="4" t="s">
        <v>233</v>
      </c>
      <c r="E71" s="4" t="s">
        <v>38</v>
      </c>
      <c r="F71" s="28">
        <v>43225</v>
      </c>
      <c r="G71" s="28">
        <v>273745</v>
      </c>
    </row>
    <row r="72" spans="2:8" x14ac:dyDescent="0.3">
      <c r="D72" s="4" t="s">
        <v>259</v>
      </c>
      <c r="F72" s="28">
        <v>43225</v>
      </c>
      <c r="G72" s="28">
        <v>273745</v>
      </c>
    </row>
    <row r="73" spans="2:8" x14ac:dyDescent="0.3">
      <c r="C73" s="4" t="s">
        <v>108</v>
      </c>
      <c r="F73" s="28">
        <v>43225</v>
      </c>
      <c r="G73" s="28">
        <v>273745</v>
      </c>
    </row>
    <row r="74" spans="2:8" x14ac:dyDescent="0.3">
      <c r="C74" s="4" t="s">
        <v>151</v>
      </c>
      <c r="D74" s="4" t="s">
        <v>152</v>
      </c>
      <c r="E74" s="4" t="s">
        <v>44</v>
      </c>
      <c r="F74" s="28">
        <v>0</v>
      </c>
      <c r="G74" s="28">
        <v>10360</v>
      </c>
    </row>
    <row r="75" spans="2:8" x14ac:dyDescent="0.3">
      <c r="D75" s="4" t="s">
        <v>256</v>
      </c>
      <c r="F75" s="28">
        <v>0</v>
      </c>
      <c r="G75" s="28">
        <v>10360</v>
      </c>
    </row>
    <row r="76" spans="2:8" x14ac:dyDescent="0.3">
      <c r="C76" s="4" t="s">
        <v>257</v>
      </c>
      <c r="F76" s="28">
        <v>0</v>
      </c>
      <c r="G76" s="28">
        <v>10360</v>
      </c>
    </row>
    <row r="77" spans="2:8" x14ac:dyDescent="0.3">
      <c r="C77" s="4" t="s">
        <v>243</v>
      </c>
      <c r="D77" s="4" t="s">
        <v>244</v>
      </c>
      <c r="E77" s="4" t="s">
        <v>38</v>
      </c>
      <c r="F77" s="28">
        <v>25350</v>
      </c>
      <c r="G77" s="28">
        <v>422224</v>
      </c>
    </row>
    <row r="78" spans="2:8" x14ac:dyDescent="0.3">
      <c r="D78" s="4" t="s">
        <v>261</v>
      </c>
      <c r="F78" s="28">
        <v>25350</v>
      </c>
      <c r="G78" s="28">
        <v>422224</v>
      </c>
    </row>
    <row r="79" spans="2:8" x14ac:dyDescent="0.3">
      <c r="C79" s="4" t="s">
        <v>262</v>
      </c>
      <c r="F79" s="28">
        <v>25350</v>
      </c>
      <c r="G79" s="28">
        <v>422224</v>
      </c>
    </row>
    <row r="80" spans="2:8" x14ac:dyDescent="0.3">
      <c r="C80" s="4" t="s">
        <v>42</v>
      </c>
      <c r="D80" s="4" t="s">
        <v>118</v>
      </c>
      <c r="E80" s="4" t="s">
        <v>44</v>
      </c>
      <c r="F80" s="28">
        <v>0</v>
      </c>
      <c r="G80" s="28">
        <v>150249</v>
      </c>
    </row>
    <row r="81" spans="2:7" x14ac:dyDescent="0.3">
      <c r="D81" s="4" t="s">
        <v>255</v>
      </c>
      <c r="F81" s="28">
        <v>0</v>
      </c>
      <c r="G81" s="28">
        <v>150249</v>
      </c>
    </row>
    <row r="82" spans="2:7" x14ac:dyDescent="0.3">
      <c r="C82" s="4" t="s">
        <v>265</v>
      </c>
      <c r="F82" s="28">
        <v>0</v>
      </c>
      <c r="G82" s="28">
        <v>150249</v>
      </c>
    </row>
    <row r="83" spans="2:7" x14ac:dyDescent="0.3">
      <c r="B83" s="4" t="s">
        <v>79</v>
      </c>
      <c r="F83" s="28">
        <v>186622</v>
      </c>
      <c r="G83" s="28">
        <v>1553563</v>
      </c>
    </row>
    <row r="84" spans="2:7" x14ac:dyDescent="0.3">
      <c r="B84" s="4" t="s">
        <v>198</v>
      </c>
      <c r="C84" s="4" t="s">
        <v>54</v>
      </c>
      <c r="D84" s="4" t="s">
        <v>96</v>
      </c>
      <c r="E84" s="4" t="s">
        <v>44</v>
      </c>
      <c r="F84" s="28">
        <v>0</v>
      </c>
      <c r="G84" s="28">
        <v>20000</v>
      </c>
    </row>
    <row r="85" spans="2:7" x14ac:dyDescent="0.3">
      <c r="E85" s="4" t="s">
        <v>38</v>
      </c>
      <c r="F85" s="28">
        <v>28210</v>
      </c>
      <c r="G85" s="28">
        <v>86374</v>
      </c>
    </row>
    <row r="86" spans="2:7" x14ac:dyDescent="0.3">
      <c r="D86" s="4" t="s">
        <v>107</v>
      </c>
      <c r="F86" s="28">
        <v>28210</v>
      </c>
      <c r="G86" s="28">
        <v>106374</v>
      </c>
    </row>
    <row r="87" spans="2:7" x14ac:dyDescent="0.3">
      <c r="C87" s="4" t="s">
        <v>69</v>
      </c>
      <c r="F87" s="28">
        <v>28210</v>
      </c>
      <c r="G87" s="28">
        <v>106374</v>
      </c>
    </row>
    <row r="88" spans="2:7" x14ac:dyDescent="0.3">
      <c r="B88" s="4" t="s">
        <v>263</v>
      </c>
      <c r="F88" s="28">
        <v>28210</v>
      </c>
      <c r="G88" s="28">
        <v>106374</v>
      </c>
    </row>
    <row r="89" spans="2:7" x14ac:dyDescent="0.3">
      <c r="B89" s="4" t="s">
        <v>212</v>
      </c>
      <c r="C89" s="4" t="s">
        <v>58</v>
      </c>
      <c r="D89" s="4" t="s">
        <v>59</v>
      </c>
      <c r="E89" s="4" t="s">
        <v>38</v>
      </c>
      <c r="F89" s="28">
        <v>2237</v>
      </c>
      <c r="G89" s="28">
        <v>10839</v>
      </c>
    </row>
    <row r="90" spans="2:7" x14ac:dyDescent="0.3">
      <c r="D90" s="4" t="s">
        <v>70</v>
      </c>
      <c r="F90" s="28">
        <v>2237</v>
      </c>
      <c r="G90" s="28">
        <v>10839</v>
      </c>
    </row>
    <row r="91" spans="2:7" x14ac:dyDescent="0.3">
      <c r="C91" s="4" t="s">
        <v>71</v>
      </c>
      <c r="F91" s="28">
        <v>2237</v>
      </c>
      <c r="G91" s="28">
        <v>10839</v>
      </c>
    </row>
    <row r="92" spans="2:7" x14ac:dyDescent="0.3">
      <c r="B92" s="4" t="s">
        <v>264</v>
      </c>
      <c r="F92" s="28">
        <v>2237</v>
      </c>
      <c r="G92" s="28">
        <v>10839</v>
      </c>
    </row>
    <row r="93" spans="2:7" x14ac:dyDescent="0.3">
      <c r="B93" s="4" t="s">
        <v>62</v>
      </c>
      <c r="F93" s="28">
        <v>1938100</v>
      </c>
      <c r="G93" s="28">
        <v>8499133</v>
      </c>
    </row>
  </sheetData>
  <pageMargins left="0.7" right="0.7" top="0.75" bottom="0.75" header="0.3" footer="0.3"/>
  <pageSetup orientation="portrait" r:id="rId4"/>
  <drawing r:id="rId5"/>
  <extLst>
    <ext xmlns:x14="http://schemas.microsoft.com/office/spreadsheetml/2009/9/main" uri="{A8765BA9-456A-4dab-B4F3-ACF838C121DE}">
      <x14:slicerList>
        <x14:slicer r:id="rId6"/>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45"/>
  <sheetViews>
    <sheetView topLeftCell="A13" zoomScaleNormal="100" workbookViewId="0">
      <selection activeCell="C39" sqref="C39"/>
    </sheetView>
  </sheetViews>
  <sheetFormatPr defaultRowHeight="14.4" x14ac:dyDescent="0.3"/>
  <cols>
    <col min="1" max="1" width="10" bestFit="1" customWidth="1"/>
    <col min="2" max="2" width="47.109375" bestFit="1" customWidth="1"/>
    <col min="3" max="3" width="55" bestFit="1" customWidth="1"/>
    <col min="4" max="4" width="50.77734375" bestFit="1" customWidth="1"/>
    <col min="5" max="5" width="16.109375" bestFit="1" customWidth="1"/>
    <col min="6" max="6" width="19.88671875" bestFit="1" customWidth="1"/>
    <col min="7" max="7" width="151.88671875" bestFit="1" customWidth="1"/>
    <col min="8" max="8" width="13.21875" bestFit="1" customWidth="1"/>
    <col min="9" max="9" width="14.33203125" bestFit="1" customWidth="1"/>
    <col min="10" max="10" width="24.44140625" bestFit="1" customWidth="1"/>
    <col min="11" max="11" width="37.6640625" bestFit="1" customWidth="1"/>
    <col min="12" max="12" width="18.33203125" bestFit="1" customWidth="1"/>
    <col min="13" max="13" width="79.5546875" bestFit="1" customWidth="1"/>
    <col min="14" max="14" width="27.77734375" bestFit="1" customWidth="1"/>
    <col min="15" max="15" width="23.77734375" bestFit="1" customWidth="1"/>
    <col min="16" max="16" width="32.33203125" bestFit="1" customWidth="1"/>
    <col min="17" max="17" width="28.33203125" bestFit="1" customWidth="1"/>
    <col min="18" max="18" width="33.5546875" bestFit="1" customWidth="1"/>
    <col min="19" max="19" width="82.6640625" bestFit="1" customWidth="1"/>
    <col min="20" max="20" width="20.5546875" bestFit="1" customWidth="1"/>
    <col min="21" max="21" width="17.88671875" bestFit="1" customWidth="1"/>
    <col min="22" max="22" width="44.33203125" bestFit="1" customWidth="1"/>
    <col min="23" max="23" width="13.33203125" bestFit="1" customWidth="1"/>
    <col min="24" max="24" width="11.109375" bestFit="1" customWidth="1"/>
    <col min="25" max="25" width="28" bestFit="1" customWidth="1"/>
    <col min="26" max="26" width="27.21875" bestFit="1" customWidth="1"/>
    <col min="27" max="27" width="20.77734375" bestFit="1" customWidth="1"/>
    <col min="28" max="28" width="22.33203125" bestFit="1" customWidth="1"/>
    <col min="29" max="29" width="15" bestFit="1" customWidth="1"/>
    <col min="30" max="30" width="20" bestFit="1" customWidth="1"/>
    <col min="31" max="31" width="21.6640625" bestFit="1" customWidth="1"/>
    <col min="32" max="32" width="14.33203125" bestFit="1" customWidth="1"/>
    <col min="33" max="33" width="9.109375" bestFit="1" customWidth="1"/>
  </cols>
  <sheetData>
    <row r="1" spans="1:33" x14ac:dyDescent="0.3">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row>
    <row r="2" spans="1:33" x14ac:dyDescent="0.3">
      <c r="A2" t="s">
        <v>33</v>
      </c>
      <c r="B2" t="s">
        <v>60</v>
      </c>
      <c r="C2" t="s">
        <v>61</v>
      </c>
      <c r="D2" t="s">
        <v>87</v>
      </c>
      <c r="E2">
        <v>24030069</v>
      </c>
      <c r="G2" t="s">
        <v>111</v>
      </c>
      <c r="H2" t="s">
        <v>36</v>
      </c>
      <c r="I2" t="s">
        <v>37</v>
      </c>
      <c r="J2" t="s">
        <v>38</v>
      </c>
      <c r="M2" t="s">
        <v>112</v>
      </c>
      <c r="N2" t="s">
        <v>50</v>
      </c>
      <c r="P2" t="s">
        <v>88</v>
      </c>
      <c r="W2" s="25">
        <v>45176</v>
      </c>
      <c r="X2" s="25">
        <v>45177</v>
      </c>
      <c r="Y2" s="25">
        <v>45292</v>
      </c>
      <c r="Z2" s="25">
        <v>45657</v>
      </c>
      <c r="AA2">
        <v>71684</v>
      </c>
      <c r="AB2">
        <v>0</v>
      </c>
      <c r="AC2">
        <v>71684</v>
      </c>
      <c r="AD2">
        <v>143764</v>
      </c>
      <c r="AE2">
        <v>0</v>
      </c>
      <c r="AF2">
        <v>143764</v>
      </c>
    </row>
    <row r="3" spans="1:33" x14ac:dyDescent="0.3">
      <c r="A3" t="s">
        <v>33</v>
      </c>
      <c r="B3" t="s">
        <v>60</v>
      </c>
      <c r="C3" t="s">
        <v>61</v>
      </c>
      <c r="D3" t="s">
        <v>87</v>
      </c>
      <c r="E3">
        <v>24030074</v>
      </c>
      <c r="G3" t="s">
        <v>113</v>
      </c>
      <c r="H3" t="s">
        <v>36</v>
      </c>
      <c r="I3" t="s">
        <v>37</v>
      </c>
      <c r="J3" t="s">
        <v>38</v>
      </c>
      <c r="M3" t="s">
        <v>112</v>
      </c>
      <c r="N3" t="s">
        <v>50</v>
      </c>
      <c r="P3" t="s">
        <v>88</v>
      </c>
      <c r="W3" s="25">
        <v>45183</v>
      </c>
      <c r="X3" s="25">
        <v>45183</v>
      </c>
      <c r="Y3" s="25">
        <v>45292</v>
      </c>
      <c r="Z3" s="25">
        <v>45657</v>
      </c>
      <c r="AA3">
        <v>70000</v>
      </c>
      <c r="AB3">
        <v>7000</v>
      </c>
      <c r="AC3">
        <v>77000</v>
      </c>
      <c r="AD3">
        <v>140000</v>
      </c>
      <c r="AE3">
        <v>14000</v>
      </c>
      <c r="AF3">
        <v>154000</v>
      </c>
    </row>
    <row r="4" spans="1:33" x14ac:dyDescent="0.3">
      <c r="A4" t="s">
        <v>33</v>
      </c>
      <c r="B4" t="s">
        <v>60</v>
      </c>
      <c r="C4" t="s">
        <v>61</v>
      </c>
      <c r="D4" t="s">
        <v>87</v>
      </c>
      <c r="E4">
        <v>24030101</v>
      </c>
      <c r="G4" t="s">
        <v>114</v>
      </c>
      <c r="H4" t="s">
        <v>36</v>
      </c>
      <c r="I4" t="s">
        <v>37</v>
      </c>
      <c r="J4" t="s">
        <v>38</v>
      </c>
      <c r="M4" t="s">
        <v>39</v>
      </c>
      <c r="N4" t="s">
        <v>40</v>
      </c>
      <c r="P4" t="s">
        <v>115</v>
      </c>
      <c r="S4" t="s">
        <v>116</v>
      </c>
      <c r="V4" t="s">
        <v>117</v>
      </c>
      <c r="W4" s="25">
        <v>45204</v>
      </c>
      <c r="X4" s="25">
        <v>45198</v>
      </c>
      <c r="Y4" s="25">
        <v>45474</v>
      </c>
      <c r="Z4" s="25">
        <v>45838</v>
      </c>
      <c r="AA4">
        <v>260952</v>
      </c>
      <c r="AB4">
        <v>123804</v>
      </c>
      <c r="AC4">
        <v>384756</v>
      </c>
      <c r="AD4">
        <v>1288259</v>
      </c>
      <c r="AE4">
        <v>584942</v>
      </c>
      <c r="AF4">
        <v>1873201</v>
      </c>
    </row>
    <row r="5" spans="1:33" x14ac:dyDescent="0.3">
      <c r="A5" t="s">
        <v>33</v>
      </c>
      <c r="B5" t="s">
        <v>42</v>
      </c>
      <c r="C5" t="s">
        <v>42</v>
      </c>
      <c r="D5" t="s">
        <v>118</v>
      </c>
      <c r="E5">
        <v>24030108</v>
      </c>
      <c r="G5" t="s">
        <v>119</v>
      </c>
      <c r="H5" t="s">
        <v>36</v>
      </c>
      <c r="I5" t="s">
        <v>37</v>
      </c>
      <c r="J5" t="s">
        <v>44</v>
      </c>
      <c r="M5" t="s">
        <v>120</v>
      </c>
      <c r="N5" t="s">
        <v>45</v>
      </c>
      <c r="P5" t="s">
        <v>121</v>
      </c>
      <c r="S5" t="s">
        <v>122</v>
      </c>
      <c r="W5" s="25">
        <v>45219</v>
      </c>
      <c r="X5" s="25">
        <v>45199</v>
      </c>
      <c r="Y5" s="25">
        <v>45231</v>
      </c>
      <c r="Z5" s="25">
        <v>45535</v>
      </c>
      <c r="AA5">
        <v>46629</v>
      </c>
      <c r="AB5">
        <v>0</v>
      </c>
      <c r="AC5">
        <v>46629</v>
      </c>
      <c r="AD5">
        <v>46629</v>
      </c>
      <c r="AE5">
        <v>0</v>
      </c>
      <c r="AF5">
        <v>46629</v>
      </c>
    </row>
    <row r="6" spans="1:33" x14ac:dyDescent="0.3">
      <c r="A6" t="s">
        <v>33</v>
      </c>
      <c r="B6" t="s">
        <v>42</v>
      </c>
      <c r="C6" t="s">
        <v>42</v>
      </c>
      <c r="D6" t="s">
        <v>118</v>
      </c>
      <c r="E6">
        <v>24030109</v>
      </c>
      <c r="G6" t="s">
        <v>123</v>
      </c>
      <c r="H6" t="s">
        <v>43</v>
      </c>
      <c r="I6" t="s">
        <v>37</v>
      </c>
      <c r="J6" t="s">
        <v>44</v>
      </c>
      <c r="M6" t="s">
        <v>120</v>
      </c>
      <c r="N6" t="s">
        <v>45</v>
      </c>
      <c r="P6" t="s">
        <v>121</v>
      </c>
      <c r="R6" t="s">
        <v>124</v>
      </c>
      <c r="S6" t="s">
        <v>125</v>
      </c>
      <c r="W6" s="25">
        <v>45219</v>
      </c>
      <c r="X6" s="25">
        <v>45199</v>
      </c>
      <c r="Y6" s="25">
        <v>45231</v>
      </c>
      <c r="Z6" s="25">
        <v>45535</v>
      </c>
      <c r="AA6">
        <v>10362</v>
      </c>
      <c r="AB6">
        <v>0</v>
      </c>
      <c r="AC6">
        <v>10362</v>
      </c>
      <c r="AD6">
        <v>10362</v>
      </c>
      <c r="AE6">
        <v>0</v>
      </c>
      <c r="AF6">
        <v>10362</v>
      </c>
    </row>
    <row r="7" spans="1:33" x14ac:dyDescent="0.3">
      <c r="A7" t="s">
        <v>33</v>
      </c>
      <c r="B7" t="s">
        <v>42</v>
      </c>
      <c r="C7" t="s">
        <v>42</v>
      </c>
      <c r="D7" t="s">
        <v>118</v>
      </c>
      <c r="E7">
        <v>24030110</v>
      </c>
      <c r="G7" t="s">
        <v>126</v>
      </c>
      <c r="H7" t="s">
        <v>43</v>
      </c>
      <c r="I7" t="s">
        <v>37</v>
      </c>
      <c r="J7" t="s">
        <v>44</v>
      </c>
      <c r="M7" t="s">
        <v>120</v>
      </c>
      <c r="N7" t="s">
        <v>45</v>
      </c>
      <c r="P7" t="s">
        <v>121</v>
      </c>
      <c r="R7" t="s">
        <v>124</v>
      </c>
      <c r="S7" t="s">
        <v>125</v>
      </c>
      <c r="W7" t="s">
        <v>46</v>
      </c>
      <c r="X7" s="25">
        <v>45199</v>
      </c>
      <c r="Y7" s="25">
        <v>45231</v>
      </c>
      <c r="Z7" s="25">
        <v>45535</v>
      </c>
      <c r="AA7">
        <v>46629</v>
      </c>
      <c r="AB7">
        <v>0</v>
      </c>
      <c r="AC7">
        <v>46629</v>
      </c>
      <c r="AD7">
        <v>46629</v>
      </c>
      <c r="AE7">
        <v>0</v>
      </c>
      <c r="AF7">
        <v>46629</v>
      </c>
    </row>
    <row r="8" spans="1:33" x14ac:dyDescent="0.3">
      <c r="A8" t="s">
        <v>33</v>
      </c>
      <c r="B8" t="s">
        <v>42</v>
      </c>
      <c r="C8" t="s">
        <v>42</v>
      </c>
      <c r="D8" t="s">
        <v>118</v>
      </c>
      <c r="E8">
        <v>24030111</v>
      </c>
      <c r="G8" t="s">
        <v>127</v>
      </c>
      <c r="H8" t="s">
        <v>43</v>
      </c>
      <c r="I8" t="s">
        <v>37</v>
      </c>
      <c r="J8" t="s">
        <v>44</v>
      </c>
      <c r="M8" t="s">
        <v>120</v>
      </c>
      <c r="N8" t="s">
        <v>45</v>
      </c>
      <c r="P8" t="s">
        <v>121</v>
      </c>
      <c r="R8" t="s">
        <v>124</v>
      </c>
      <c r="S8" t="s">
        <v>125</v>
      </c>
      <c r="W8" s="25">
        <v>45219</v>
      </c>
      <c r="X8" s="25">
        <v>45199</v>
      </c>
      <c r="Y8" s="25">
        <v>45231</v>
      </c>
      <c r="Z8" s="25">
        <v>45535</v>
      </c>
      <c r="AA8">
        <v>46629</v>
      </c>
      <c r="AB8">
        <v>0</v>
      </c>
      <c r="AC8">
        <v>46629</v>
      </c>
      <c r="AD8">
        <v>46629</v>
      </c>
      <c r="AE8">
        <v>0</v>
      </c>
      <c r="AF8">
        <v>46629</v>
      </c>
    </row>
    <row r="9" spans="1:33" x14ac:dyDescent="0.3">
      <c r="A9" t="s">
        <v>33</v>
      </c>
      <c r="B9" t="s">
        <v>42</v>
      </c>
      <c r="C9" t="s">
        <v>34</v>
      </c>
      <c r="D9" t="s">
        <v>53</v>
      </c>
      <c r="E9">
        <v>24030071</v>
      </c>
      <c r="G9" t="s">
        <v>128</v>
      </c>
      <c r="H9" t="s">
        <v>36</v>
      </c>
      <c r="I9" t="s">
        <v>37</v>
      </c>
      <c r="J9" t="s">
        <v>38</v>
      </c>
      <c r="K9" t="s">
        <v>90</v>
      </c>
      <c r="L9" t="s">
        <v>40</v>
      </c>
      <c r="M9" t="s">
        <v>129</v>
      </c>
      <c r="N9" t="s">
        <v>52</v>
      </c>
      <c r="P9" t="s">
        <v>130</v>
      </c>
      <c r="R9" t="s">
        <v>131</v>
      </c>
      <c r="V9" t="s">
        <v>91</v>
      </c>
      <c r="W9" s="25">
        <v>45183</v>
      </c>
      <c r="X9" s="25">
        <v>45177</v>
      </c>
      <c r="Y9" s="25">
        <v>45383</v>
      </c>
      <c r="Z9" s="25">
        <v>45747</v>
      </c>
      <c r="AA9">
        <v>19841</v>
      </c>
      <c r="AB9">
        <v>5159</v>
      </c>
      <c r="AC9">
        <v>25000</v>
      </c>
      <c r="AD9">
        <v>59523</v>
      </c>
      <c r="AE9">
        <v>15477</v>
      </c>
      <c r="AF9">
        <v>75000</v>
      </c>
    </row>
    <row r="10" spans="1:33" x14ac:dyDescent="0.3">
      <c r="A10" t="s">
        <v>33</v>
      </c>
      <c r="B10" t="s">
        <v>42</v>
      </c>
      <c r="C10" t="s">
        <v>34</v>
      </c>
      <c r="D10" t="s">
        <v>35</v>
      </c>
      <c r="E10">
        <v>24030078</v>
      </c>
      <c r="G10" t="s">
        <v>132</v>
      </c>
      <c r="H10" t="s">
        <v>36</v>
      </c>
      <c r="I10" t="s">
        <v>37</v>
      </c>
      <c r="J10" t="s">
        <v>38</v>
      </c>
      <c r="K10" t="s">
        <v>90</v>
      </c>
      <c r="L10" t="s">
        <v>40</v>
      </c>
      <c r="M10" t="s">
        <v>133</v>
      </c>
      <c r="N10" t="s">
        <v>48</v>
      </c>
      <c r="P10" t="s">
        <v>134</v>
      </c>
      <c r="W10" s="25">
        <v>45188</v>
      </c>
      <c r="X10" s="25">
        <v>45184</v>
      </c>
      <c r="Y10" s="25">
        <v>45474</v>
      </c>
      <c r="Z10" s="25">
        <v>45838</v>
      </c>
      <c r="AA10">
        <v>67417</v>
      </c>
      <c r="AB10">
        <v>32697</v>
      </c>
      <c r="AC10">
        <v>100114</v>
      </c>
      <c r="AD10">
        <v>67417</v>
      </c>
      <c r="AE10">
        <v>32697</v>
      </c>
      <c r="AF10">
        <v>100114</v>
      </c>
      <c r="AG10" t="s">
        <v>89</v>
      </c>
    </row>
    <row r="11" spans="1:33" x14ac:dyDescent="0.3">
      <c r="A11" t="s">
        <v>33</v>
      </c>
      <c r="B11" t="s">
        <v>42</v>
      </c>
      <c r="C11" t="s">
        <v>34</v>
      </c>
      <c r="D11" t="s">
        <v>35</v>
      </c>
      <c r="E11">
        <v>24030102</v>
      </c>
      <c r="G11" t="s">
        <v>135</v>
      </c>
      <c r="H11" t="s">
        <v>36</v>
      </c>
      <c r="I11" t="s">
        <v>37</v>
      </c>
      <c r="J11" t="s">
        <v>38</v>
      </c>
      <c r="M11" t="s">
        <v>55</v>
      </c>
      <c r="N11" t="s">
        <v>40</v>
      </c>
      <c r="P11" t="s">
        <v>136</v>
      </c>
      <c r="V11" t="s">
        <v>137</v>
      </c>
      <c r="W11" t="s">
        <v>46</v>
      </c>
      <c r="X11" s="25">
        <v>45199</v>
      </c>
      <c r="Y11" s="25">
        <v>45352</v>
      </c>
      <c r="Z11" s="25">
        <v>45716</v>
      </c>
      <c r="AA11">
        <v>27118</v>
      </c>
      <c r="AB11">
        <v>13152</v>
      </c>
      <c r="AC11">
        <v>40270</v>
      </c>
      <c r="AD11">
        <v>125559</v>
      </c>
      <c r="AE11">
        <v>60896</v>
      </c>
      <c r="AF11">
        <v>186455</v>
      </c>
    </row>
    <row r="12" spans="1:33" x14ac:dyDescent="0.3">
      <c r="A12" t="s">
        <v>33</v>
      </c>
      <c r="B12" t="s">
        <v>42</v>
      </c>
      <c r="C12" t="s">
        <v>34</v>
      </c>
      <c r="D12" t="s">
        <v>138</v>
      </c>
      <c r="E12">
        <v>24030088</v>
      </c>
      <c r="G12" t="s">
        <v>139</v>
      </c>
      <c r="H12" t="s">
        <v>140</v>
      </c>
      <c r="I12" t="s">
        <v>37</v>
      </c>
      <c r="J12" t="s">
        <v>38</v>
      </c>
      <c r="K12" t="s">
        <v>39</v>
      </c>
      <c r="L12" t="s">
        <v>40</v>
      </c>
      <c r="M12" t="s">
        <v>141</v>
      </c>
      <c r="N12" t="s">
        <v>52</v>
      </c>
      <c r="P12" t="s">
        <v>142</v>
      </c>
      <c r="V12" t="s">
        <v>143</v>
      </c>
      <c r="W12" s="25">
        <v>45201</v>
      </c>
      <c r="X12" s="25">
        <v>45190</v>
      </c>
      <c r="Y12" s="25">
        <v>45474</v>
      </c>
      <c r="Z12" s="25">
        <v>45838</v>
      </c>
      <c r="AA12">
        <v>55000</v>
      </c>
      <c r="AB12">
        <v>26675</v>
      </c>
      <c r="AC12">
        <v>81675</v>
      </c>
      <c r="AD12">
        <v>55000</v>
      </c>
      <c r="AE12">
        <v>26675</v>
      </c>
      <c r="AF12">
        <v>81675</v>
      </c>
    </row>
    <row r="13" spans="1:33" x14ac:dyDescent="0.3">
      <c r="A13" t="s">
        <v>33</v>
      </c>
      <c r="B13" t="s">
        <v>42</v>
      </c>
      <c r="C13" t="s">
        <v>34</v>
      </c>
      <c r="D13" t="s">
        <v>92</v>
      </c>
      <c r="E13">
        <v>24030076</v>
      </c>
      <c r="G13" t="s">
        <v>144</v>
      </c>
      <c r="H13" t="s">
        <v>36</v>
      </c>
      <c r="I13" t="s">
        <v>37</v>
      </c>
      <c r="J13" t="s">
        <v>38</v>
      </c>
      <c r="K13" t="s">
        <v>90</v>
      </c>
      <c r="L13" t="s">
        <v>40</v>
      </c>
      <c r="M13" t="s">
        <v>145</v>
      </c>
      <c r="N13" t="s">
        <v>52</v>
      </c>
      <c r="P13" t="s">
        <v>146</v>
      </c>
      <c r="W13" s="25">
        <v>45183</v>
      </c>
      <c r="X13" s="25">
        <v>45184</v>
      </c>
      <c r="Y13" s="25">
        <v>45413</v>
      </c>
      <c r="Z13" s="25">
        <v>45777</v>
      </c>
      <c r="AA13">
        <v>43581</v>
      </c>
      <c r="AB13">
        <v>18678</v>
      </c>
      <c r="AC13">
        <v>62259</v>
      </c>
      <c r="AD13">
        <v>175045</v>
      </c>
      <c r="AE13">
        <v>75020</v>
      </c>
      <c r="AF13">
        <v>250065</v>
      </c>
      <c r="AG13" t="s">
        <v>56</v>
      </c>
    </row>
    <row r="14" spans="1:33" x14ac:dyDescent="0.3">
      <c r="A14" t="s">
        <v>33</v>
      </c>
      <c r="B14" t="s">
        <v>42</v>
      </c>
      <c r="C14" t="s">
        <v>34</v>
      </c>
      <c r="D14" t="s">
        <v>147</v>
      </c>
      <c r="E14">
        <v>24030081</v>
      </c>
      <c r="G14" t="s">
        <v>148</v>
      </c>
      <c r="H14" t="s">
        <v>36</v>
      </c>
      <c r="I14" t="s">
        <v>37</v>
      </c>
      <c r="J14" t="s">
        <v>38</v>
      </c>
      <c r="M14" t="s">
        <v>55</v>
      </c>
      <c r="N14" t="s">
        <v>40</v>
      </c>
      <c r="O14">
        <v>2347586</v>
      </c>
      <c r="P14" t="s">
        <v>149</v>
      </c>
      <c r="V14" t="s">
        <v>150</v>
      </c>
      <c r="W14" s="25">
        <v>45184</v>
      </c>
      <c r="X14" s="25">
        <v>45184</v>
      </c>
      <c r="Y14" s="25">
        <v>45474</v>
      </c>
      <c r="Z14" s="25">
        <v>45838</v>
      </c>
      <c r="AA14">
        <v>104111</v>
      </c>
      <c r="AB14">
        <v>25034</v>
      </c>
      <c r="AC14">
        <v>129145</v>
      </c>
      <c r="AD14">
        <v>150330</v>
      </c>
      <c r="AE14">
        <v>47450</v>
      </c>
      <c r="AF14">
        <v>197780</v>
      </c>
      <c r="AG14" t="s">
        <v>95</v>
      </c>
    </row>
    <row r="15" spans="1:33" x14ac:dyDescent="0.3">
      <c r="A15" t="s">
        <v>33</v>
      </c>
      <c r="B15" t="s">
        <v>42</v>
      </c>
      <c r="C15" t="s">
        <v>151</v>
      </c>
      <c r="D15" t="s">
        <v>152</v>
      </c>
      <c r="E15">
        <v>24030073</v>
      </c>
      <c r="G15" t="s">
        <v>153</v>
      </c>
      <c r="H15" t="s">
        <v>36</v>
      </c>
      <c r="I15" t="s">
        <v>37</v>
      </c>
      <c r="J15" t="s">
        <v>44</v>
      </c>
      <c r="M15" t="s">
        <v>120</v>
      </c>
      <c r="N15" t="s">
        <v>45</v>
      </c>
      <c r="P15" t="s">
        <v>154</v>
      </c>
      <c r="R15" t="s">
        <v>155</v>
      </c>
      <c r="W15" t="s">
        <v>46</v>
      </c>
      <c r="X15" s="25">
        <v>45183</v>
      </c>
      <c r="Y15" s="25">
        <v>45242</v>
      </c>
      <c r="Z15" s="25">
        <v>45504</v>
      </c>
      <c r="AA15">
        <v>10360</v>
      </c>
      <c r="AB15">
        <v>0</v>
      </c>
      <c r="AC15">
        <v>10360</v>
      </c>
      <c r="AD15">
        <v>10360</v>
      </c>
      <c r="AE15">
        <v>0</v>
      </c>
      <c r="AF15">
        <v>10360</v>
      </c>
    </row>
    <row r="16" spans="1:33" x14ac:dyDescent="0.3">
      <c r="A16" t="s">
        <v>33</v>
      </c>
      <c r="B16" t="s">
        <v>42</v>
      </c>
      <c r="C16" t="s">
        <v>47</v>
      </c>
      <c r="D16" t="s">
        <v>156</v>
      </c>
      <c r="E16">
        <v>24030080</v>
      </c>
      <c r="G16" t="s">
        <v>157</v>
      </c>
      <c r="H16" t="s">
        <v>36</v>
      </c>
      <c r="I16" t="s">
        <v>37</v>
      </c>
      <c r="J16" t="s">
        <v>38</v>
      </c>
      <c r="M16" t="s">
        <v>55</v>
      </c>
      <c r="N16" t="s">
        <v>40</v>
      </c>
      <c r="O16">
        <v>2347473</v>
      </c>
      <c r="P16" t="s">
        <v>158</v>
      </c>
      <c r="V16" t="s">
        <v>150</v>
      </c>
      <c r="W16" s="25">
        <v>45184</v>
      </c>
      <c r="X16" s="25">
        <v>45184</v>
      </c>
      <c r="Y16" s="25">
        <v>45520</v>
      </c>
      <c r="Z16" s="25">
        <v>45884</v>
      </c>
      <c r="AA16">
        <v>70727</v>
      </c>
      <c r="AB16">
        <v>27028</v>
      </c>
      <c r="AC16">
        <v>97755</v>
      </c>
      <c r="AD16">
        <v>135860</v>
      </c>
      <c r="AE16">
        <v>58618</v>
      </c>
      <c r="AF16">
        <v>194478</v>
      </c>
      <c r="AG16" t="s">
        <v>95</v>
      </c>
    </row>
    <row r="17" spans="1:33" x14ac:dyDescent="0.3">
      <c r="A17" t="s">
        <v>33</v>
      </c>
      <c r="B17" t="s">
        <v>42</v>
      </c>
      <c r="C17" t="s">
        <v>47</v>
      </c>
      <c r="D17" t="s">
        <v>156</v>
      </c>
      <c r="E17">
        <v>24030105</v>
      </c>
      <c r="G17" t="s">
        <v>159</v>
      </c>
      <c r="H17" t="s">
        <v>36</v>
      </c>
      <c r="I17" t="s">
        <v>37</v>
      </c>
      <c r="J17" t="s">
        <v>38</v>
      </c>
      <c r="M17" t="s">
        <v>55</v>
      </c>
      <c r="N17" t="s">
        <v>40</v>
      </c>
      <c r="P17" t="s">
        <v>158</v>
      </c>
      <c r="V17" t="s">
        <v>160</v>
      </c>
      <c r="W17" s="25">
        <v>45198</v>
      </c>
      <c r="X17" s="25">
        <v>45199</v>
      </c>
      <c r="Y17" s="25">
        <v>45520</v>
      </c>
      <c r="Z17" s="25">
        <v>45884</v>
      </c>
      <c r="AA17">
        <v>51859</v>
      </c>
      <c r="AB17">
        <v>25152</v>
      </c>
      <c r="AC17">
        <v>77011</v>
      </c>
      <c r="AD17">
        <v>156262</v>
      </c>
      <c r="AE17">
        <v>75787</v>
      </c>
      <c r="AF17">
        <v>232049</v>
      </c>
    </row>
    <row r="18" spans="1:33" x14ac:dyDescent="0.3">
      <c r="A18" t="s">
        <v>33</v>
      </c>
      <c r="B18" t="s">
        <v>42</v>
      </c>
      <c r="C18" t="s">
        <v>47</v>
      </c>
      <c r="D18" t="s">
        <v>161</v>
      </c>
      <c r="E18">
        <v>24030091</v>
      </c>
      <c r="G18" t="s">
        <v>162</v>
      </c>
      <c r="H18" t="s">
        <v>36</v>
      </c>
      <c r="I18" t="s">
        <v>37</v>
      </c>
      <c r="J18" t="s">
        <v>38</v>
      </c>
      <c r="M18" t="s">
        <v>55</v>
      </c>
      <c r="N18" t="s">
        <v>40</v>
      </c>
      <c r="P18" t="s">
        <v>49</v>
      </c>
      <c r="V18" t="s">
        <v>163</v>
      </c>
      <c r="W18" s="25">
        <v>45184</v>
      </c>
      <c r="X18" s="25">
        <v>45193</v>
      </c>
      <c r="Y18" s="25">
        <v>45536</v>
      </c>
      <c r="Z18" s="25">
        <v>45900</v>
      </c>
      <c r="AA18">
        <v>66391</v>
      </c>
      <c r="AB18">
        <v>32200</v>
      </c>
      <c r="AC18">
        <v>98591</v>
      </c>
      <c r="AD18">
        <v>134568</v>
      </c>
      <c r="AE18">
        <v>65266</v>
      </c>
      <c r="AF18">
        <v>199834</v>
      </c>
    </row>
    <row r="19" spans="1:33" x14ac:dyDescent="0.3">
      <c r="A19" t="s">
        <v>33</v>
      </c>
      <c r="B19" t="s">
        <v>42</v>
      </c>
      <c r="C19" t="s">
        <v>47</v>
      </c>
      <c r="D19" t="s">
        <v>161</v>
      </c>
      <c r="E19">
        <v>24030107</v>
      </c>
      <c r="G19" t="s">
        <v>164</v>
      </c>
      <c r="H19" t="s">
        <v>36</v>
      </c>
      <c r="I19" t="s">
        <v>37</v>
      </c>
      <c r="J19" t="s">
        <v>38</v>
      </c>
      <c r="M19" t="s">
        <v>165</v>
      </c>
      <c r="N19" t="s">
        <v>45</v>
      </c>
      <c r="P19" t="s">
        <v>49</v>
      </c>
      <c r="W19" s="25">
        <v>45200</v>
      </c>
      <c r="X19" s="25">
        <v>45199</v>
      </c>
      <c r="Y19" s="25">
        <v>45474</v>
      </c>
      <c r="Z19" s="25">
        <v>45838</v>
      </c>
      <c r="AA19">
        <v>63423</v>
      </c>
      <c r="AB19">
        <v>27257</v>
      </c>
      <c r="AC19">
        <v>90680</v>
      </c>
      <c r="AD19">
        <v>205123</v>
      </c>
      <c r="AE19">
        <v>88142</v>
      </c>
      <c r="AF19">
        <v>293265</v>
      </c>
    </row>
    <row r="20" spans="1:33" x14ac:dyDescent="0.3">
      <c r="A20" t="s">
        <v>33</v>
      </c>
      <c r="B20" t="s">
        <v>42</v>
      </c>
      <c r="C20" t="s">
        <v>47</v>
      </c>
      <c r="D20" t="s">
        <v>166</v>
      </c>
      <c r="E20">
        <v>24030082</v>
      </c>
      <c r="G20" t="s">
        <v>167</v>
      </c>
      <c r="H20" t="s">
        <v>36</v>
      </c>
      <c r="I20" t="s">
        <v>37</v>
      </c>
      <c r="J20" t="s">
        <v>38</v>
      </c>
      <c r="M20" t="s">
        <v>55</v>
      </c>
      <c r="N20" t="s">
        <v>40</v>
      </c>
      <c r="O20">
        <v>2347025</v>
      </c>
      <c r="P20" t="s">
        <v>168</v>
      </c>
      <c r="W20" s="25">
        <v>45184</v>
      </c>
      <c r="X20" s="25">
        <v>45184</v>
      </c>
      <c r="Y20" s="25">
        <v>45519</v>
      </c>
      <c r="Z20" s="25">
        <v>45883</v>
      </c>
      <c r="AA20">
        <v>69490</v>
      </c>
      <c r="AB20">
        <v>33702</v>
      </c>
      <c r="AC20">
        <v>103192</v>
      </c>
      <c r="AD20">
        <v>134673</v>
      </c>
      <c r="AE20">
        <v>65317</v>
      </c>
      <c r="AF20">
        <v>199990</v>
      </c>
      <c r="AG20" t="s">
        <v>169</v>
      </c>
    </row>
    <row r="21" spans="1:33" x14ac:dyDescent="0.3">
      <c r="A21" t="s">
        <v>33</v>
      </c>
      <c r="B21" t="s">
        <v>42</v>
      </c>
      <c r="C21" t="s">
        <v>47</v>
      </c>
      <c r="D21" t="s">
        <v>166</v>
      </c>
      <c r="E21">
        <v>24030086</v>
      </c>
      <c r="G21" t="s">
        <v>170</v>
      </c>
      <c r="H21" t="s">
        <v>36</v>
      </c>
      <c r="I21" t="s">
        <v>37</v>
      </c>
      <c r="J21" t="s">
        <v>38</v>
      </c>
      <c r="M21" t="s">
        <v>55</v>
      </c>
      <c r="N21" t="s">
        <v>40</v>
      </c>
      <c r="O21">
        <v>2348145</v>
      </c>
      <c r="P21" t="s">
        <v>171</v>
      </c>
      <c r="V21" t="s">
        <v>172</v>
      </c>
      <c r="W21" s="25">
        <v>45189</v>
      </c>
      <c r="X21" s="25">
        <v>45190</v>
      </c>
      <c r="Y21" s="25">
        <v>45383</v>
      </c>
      <c r="Z21" s="25">
        <v>45747</v>
      </c>
      <c r="AA21">
        <v>58099</v>
      </c>
      <c r="AB21">
        <v>28178</v>
      </c>
      <c r="AC21">
        <v>86277</v>
      </c>
      <c r="AD21">
        <v>112795</v>
      </c>
      <c r="AE21">
        <v>54705</v>
      </c>
      <c r="AF21">
        <v>167500</v>
      </c>
      <c r="AG21" t="s">
        <v>169</v>
      </c>
    </row>
    <row r="22" spans="1:33" x14ac:dyDescent="0.3">
      <c r="A22" t="s">
        <v>33</v>
      </c>
      <c r="B22" t="s">
        <v>42</v>
      </c>
      <c r="C22" t="s">
        <v>47</v>
      </c>
      <c r="D22" t="s">
        <v>166</v>
      </c>
      <c r="E22">
        <v>24030089</v>
      </c>
      <c r="G22" t="s">
        <v>173</v>
      </c>
      <c r="H22" t="s">
        <v>36</v>
      </c>
      <c r="I22" t="s">
        <v>37</v>
      </c>
      <c r="J22" t="s">
        <v>38</v>
      </c>
      <c r="M22" t="s">
        <v>55</v>
      </c>
      <c r="N22" t="s">
        <v>40</v>
      </c>
      <c r="O22">
        <v>2348308</v>
      </c>
      <c r="P22" t="s">
        <v>174</v>
      </c>
      <c r="V22" t="s">
        <v>172</v>
      </c>
      <c r="W22" s="25">
        <v>45189</v>
      </c>
      <c r="X22" s="25">
        <v>45190</v>
      </c>
      <c r="Y22" s="25">
        <v>45444</v>
      </c>
      <c r="Z22" s="25">
        <v>45808</v>
      </c>
      <c r="AA22">
        <v>56698</v>
      </c>
      <c r="AB22">
        <v>27498</v>
      </c>
      <c r="AC22">
        <v>84196</v>
      </c>
      <c r="AD22">
        <v>116954</v>
      </c>
      <c r="AE22">
        <v>56723</v>
      </c>
      <c r="AF22">
        <v>173677</v>
      </c>
      <c r="AG22" t="s">
        <v>169</v>
      </c>
    </row>
    <row r="23" spans="1:33" x14ac:dyDescent="0.3">
      <c r="A23" t="s">
        <v>33</v>
      </c>
      <c r="B23" t="s">
        <v>42</v>
      </c>
      <c r="C23" t="s">
        <v>47</v>
      </c>
      <c r="D23" t="s">
        <v>175</v>
      </c>
      <c r="E23">
        <v>24030079</v>
      </c>
      <c r="G23" t="s">
        <v>176</v>
      </c>
      <c r="H23" t="s">
        <v>36</v>
      </c>
      <c r="I23" t="s">
        <v>37</v>
      </c>
      <c r="J23" t="s">
        <v>38</v>
      </c>
      <c r="M23" t="s">
        <v>55</v>
      </c>
      <c r="N23" t="s">
        <v>40</v>
      </c>
      <c r="O23">
        <v>2347319</v>
      </c>
      <c r="P23" t="s">
        <v>177</v>
      </c>
      <c r="V23" t="s">
        <v>150</v>
      </c>
      <c r="W23" s="25">
        <v>45184</v>
      </c>
      <c r="X23" s="25">
        <v>45184</v>
      </c>
      <c r="Y23" s="25">
        <v>45474</v>
      </c>
      <c r="Z23" s="25">
        <v>45838</v>
      </c>
      <c r="AA23">
        <v>66397</v>
      </c>
      <c r="AB23">
        <v>32203</v>
      </c>
      <c r="AC23">
        <v>98600</v>
      </c>
      <c r="AD23">
        <v>134680</v>
      </c>
      <c r="AE23">
        <v>65320</v>
      </c>
      <c r="AF23">
        <v>200000</v>
      </c>
      <c r="AG23" t="s">
        <v>95</v>
      </c>
    </row>
    <row r="24" spans="1:33" x14ac:dyDescent="0.3">
      <c r="A24" t="s">
        <v>33</v>
      </c>
      <c r="B24" t="s">
        <v>42</v>
      </c>
      <c r="C24" t="s">
        <v>47</v>
      </c>
      <c r="D24" t="s">
        <v>175</v>
      </c>
      <c r="E24">
        <v>24030093</v>
      </c>
      <c r="G24" t="s">
        <v>178</v>
      </c>
      <c r="H24" t="s">
        <v>36</v>
      </c>
      <c r="I24" t="s">
        <v>37</v>
      </c>
      <c r="J24" t="s">
        <v>38</v>
      </c>
      <c r="M24" t="s">
        <v>55</v>
      </c>
      <c r="N24" t="s">
        <v>40</v>
      </c>
      <c r="P24" t="s">
        <v>179</v>
      </c>
      <c r="V24" t="s">
        <v>163</v>
      </c>
      <c r="W24" s="25">
        <v>45184</v>
      </c>
      <c r="X24" s="25">
        <v>45194</v>
      </c>
      <c r="Y24" s="25">
        <v>45474</v>
      </c>
      <c r="Z24" s="25">
        <v>45838</v>
      </c>
      <c r="AA24">
        <v>87469</v>
      </c>
      <c r="AB24">
        <v>30179</v>
      </c>
      <c r="AC24">
        <v>117648</v>
      </c>
      <c r="AD24">
        <v>142309</v>
      </c>
      <c r="AE24">
        <v>56776</v>
      </c>
      <c r="AF24">
        <v>199085</v>
      </c>
    </row>
    <row r="25" spans="1:33" x14ac:dyDescent="0.3">
      <c r="A25" t="s">
        <v>33</v>
      </c>
      <c r="B25" t="s">
        <v>42</v>
      </c>
      <c r="C25" t="s">
        <v>47</v>
      </c>
      <c r="D25" t="s">
        <v>175</v>
      </c>
      <c r="E25">
        <v>24030096</v>
      </c>
      <c r="G25" t="s">
        <v>180</v>
      </c>
      <c r="H25" t="s">
        <v>36</v>
      </c>
      <c r="I25" t="s">
        <v>37</v>
      </c>
      <c r="J25" t="s">
        <v>44</v>
      </c>
      <c r="M25" t="s">
        <v>181</v>
      </c>
      <c r="N25" t="s">
        <v>45</v>
      </c>
      <c r="P25" t="s">
        <v>177</v>
      </c>
      <c r="S25" t="s">
        <v>182</v>
      </c>
      <c r="V25" t="s">
        <v>183</v>
      </c>
      <c r="W25" s="25">
        <v>45198</v>
      </c>
      <c r="X25" s="25">
        <v>45196</v>
      </c>
      <c r="Y25" s="25">
        <v>45200</v>
      </c>
      <c r="Z25" s="25">
        <v>45535</v>
      </c>
      <c r="AA25">
        <v>373815</v>
      </c>
      <c r="AB25">
        <v>29905</v>
      </c>
      <c r="AC25">
        <v>403720</v>
      </c>
      <c r="AD25">
        <v>373815</v>
      </c>
      <c r="AE25">
        <v>29905</v>
      </c>
      <c r="AF25">
        <v>403720</v>
      </c>
    </row>
    <row r="26" spans="1:33" x14ac:dyDescent="0.3">
      <c r="A26" t="s">
        <v>33</v>
      </c>
      <c r="B26" t="s">
        <v>42</v>
      </c>
      <c r="C26" t="s">
        <v>47</v>
      </c>
      <c r="D26" t="s">
        <v>57</v>
      </c>
      <c r="E26">
        <v>24030085</v>
      </c>
      <c r="G26" t="s">
        <v>184</v>
      </c>
      <c r="H26" t="s">
        <v>36</v>
      </c>
      <c r="I26" t="s">
        <v>37</v>
      </c>
      <c r="J26" t="s">
        <v>38</v>
      </c>
      <c r="M26" t="s">
        <v>55</v>
      </c>
      <c r="N26" t="s">
        <v>40</v>
      </c>
      <c r="O26">
        <v>2347731</v>
      </c>
      <c r="P26" t="s">
        <v>94</v>
      </c>
      <c r="W26" s="25">
        <v>45184</v>
      </c>
      <c r="X26" s="25">
        <v>45187</v>
      </c>
      <c r="Y26" s="25">
        <v>45520</v>
      </c>
      <c r="Z26" s="25">
        <v>45884</v>
      </c>
      <c r="AA26">
        <v>67346</v>
      </c>
      <c r="AB26">
        <v>32663</v>
      </c>
      <c r="AC26">
        <v>100009</v>
      </c>
      <c r="AD26">
        <v>134679</v>
      </c>
      <c r="AE26">
        <v>65320</v>
      </c>
      <c r="AF26">
        <v>199999</v>
      </c>
      <c r="AG26" t="s">
        <v>93</v>
      </c>
    </row>
    <row r="27" spans="1:33" x14ac:dyDescent="0.3">
      <c r="A27" t="s">
        <v>33</v>
      </c>
      <c r="B27" t="s">
        <v>42</v>
      </c>
      <c r="C27" t="s">
        <v>47</v>
      </c>
      <c r="D27" t="s">
        <v>57</v>
      </c>
      <c r="E27">
        <v>24030090</v>
      </c>
      <c r="G27" t="s">
        <v>185</v>
      </c>
      <c r="H27" t="s">
        <v>36</v>
      </c>
      <c r="I27" t="s">
        <v>37</v>
      </c>
      <c r="J27" t="s">
        <v>38</v>
      </c>
      <c r="M27" t="s">
        <v>55</v>
      </c>
      <c r="N27" t="s">
        <v>40</v>
      </c>
      <c r="P27" t="s">
        <v>186</v>
      </c>
      <c r="V27" t="s">
        <v>163</v>
      </c>
      <c r="W27" s="25">
        <v>45184</v>
      </c>
      <c r="X27" s="25">
        <v>45193</v>
      </c>
      <c r="Y27" s="25">
        <v>45413</v>
      </c>
      <c r="Z27" s="25">
        <v>45777</v>
      </c>
      <c r="AA27">
        <v>112604</v>
      </c>
      <c r="AB27">
        <v>36776</v>
      </c>
      <c r="AC27">
        <v>149380</v>
      </c>
      <c r="AD27">
        <v>126088</v>
      </c>
      <c r="AE27">
        <v>61152</v>
      </c>
      <c r="AF27">
        <v>187240</v>
      </c>
    </row>
    <row r="28" spans="1:33" x14ac:dyDescent="0.3">
      <c r="A28" t="s">
        <v>33</v>
      </c>
      <c r="B28" t="s">
        <v>42</v>
      </c>
      <c r="C28" t="s">
        <v>47</v>
      </c>
      <c r="D28" t="s">
        <v>57</v>
      </c>
      <c r="E28">
        <v>24030094</v>
      </c>
      <c r="G28" t="s">
        <v>187</v>
      </c>
      <c r="H28" t="s">
        <v>36</v>
      </c>
      <c r="I28" t="s">
        <v>37</v>
      </c>
      <c r="J28" t="s">
        <v>38</v>
      </c>
      <c r="M28" t="s">
        <v>55</v>
      </c>
      <c r="N28" t="s">
        <v>40</v>
      </c>
      <c r="P28" t="s">
        <v>188</v>
      </c>
      <c r="W28" s="25">
        <v>45184</v>
      </c>
      <c r="X28" s="25">
        <v>45194</v>
      </c>
      <c r="Y28" s="25">
        <v>45474</v>
      </c>
      <c r="Z28" s="25">
        <v>45838</v>
      </c>
      <c r="AA28">
        <v>69699</v>
      </c>
      <c r="AB28">
        <v>33804</v>
      </c>
      <c r="AC28">
        <v>103503</v>
      </c>
      <c r="AD28">
        <v>134677</v>
      </c>
      <c r="AE28">
        <v>65318</v>
      </c>
      <c r="AF28">
        <v>199995</v>
      </c>
    </row>
    <row r="29" spans="1:33" x14ac:dyDescent="0.3">
      <c r="A29" t="s">
        <v>33</v>
      </c>
      <c r="B29" t="s">
        <v>42</v>
      </c>
      <c r="C29" t="s">
        <v>54</v>
      </c>
      <c r="D29" t="s">
        <v>96</v>
      </c>
      <c r="E29">
        <v>24030066</v>
      </c>
      <c r="G29" t="s">
        <v>189</v>
      </c>
      <c r="H29" t="s">
        <v>36</v>
      </c>
      <c r="I29" t="s">
        <v>37</v>
      </c>
      <c r="J29" t="s">
        <v>44</v>
      </c>
      <c r="M29" t="s">
        <v>190</v>
      </c>
      <c r="N29" t="s">
        <v>50</v>
      </c>
      <c r="P29" t="s">
        <v>191</v>
      </c>
      <c r="R29" t="s">
        <v>97</v>
      </c>
      <c r="W29" s="25">
        <v>45175</v>
      </c>
      <c r="X29" s="25">
        <v>45175</v>
      </c>
      <c r="Y29" s="25">
        <v>45231</v>
      </c>
      <c r="Z29" s="25">
        <v>45596</v>
      </c>
      <c r="AA29">
        <v>20000</v>
      </c>
      <c r="AB29">
        <v>0</v>
      </c>
      <c r="AC29">
        <v>20000</v>
      </c>
      <c r="AD29">
        <v>20000</v>
      </c>
      <c r="AE29">
        <v>0</v>
      </c>
      <c r="AF29">
        <v>20000</v>
      </c>
    </row>
    <row r="30" spans="1:33" x14ac:dyDescent="0.3">
      <c r="A30" t="s">
        <v>33</v>
      </c>
      <c r="B30" t="s">
        <v>42</v>
      </c>
      <c r="C30" t="s">
        <v>54</v>
      </c>
      <c r="D30" t="s">
        <v>96</v>
      </c>
      <c r="E30">
        <v>24030070</v>
      </c>
      <c r="G30" t="s">
        <v>192</v>
      </c>
      <c r="H30" t="s">
        <v>36</v>
      </c>
      <c r="I30" t="s">
        <v>37</v>
      </c>
      <c r="J30" t="s">
        <v>38</v>
      </c>
      <c r="K30" t="s">
        <v>39</v>
      </c>
      <c r="L30" t="s">
        <v>40</v>
      </c>
      <c r="M30" t="s">
        <v>193</v>
      </c>
      <c r="N30" t="s">
        <v>52</v>
      </c>
      <c r="P30" t="s">
        <v>194</v>
      </c>
      <c r="V30" t="s">
        <v>195</v>
      </c>
      <c r="W30" s="25">
        <v>45215</v>
      </c>
      <c r="X30" s="25">
        <v>45177</v>
      </c>
      <c r="Y30" s="25">
        <v>45474</v>
      </c>
      <c r="Z30" s="25">
        <v>45838</v>
      </c>
      <c r="AA30">
        <v>44334</v>
      </c>
      <c r="AB30">
        <v>21502</v>
      </c>
      <c r="AC30">
        <v>65836</v>
      </c>
      <c r="AD30">
        <v>97116</v>
      </c>
      <c r="AE30">
        <v>47102</v>
      </c>
      <c r="AF30">
        <v>144218</v>
      </c>
    </row>
    <row r="31" spans="1:33" x14ac:dyDescent="0.3">
      <c r="A31" t="s">
        <v>33</v>
      </c>
      <c r="B31" t="s">
        <v>42</v>
      </c>
      <c r="C31" t="s">
        <v>54</v>
      </c>
      <c r="D31" t="s">
        <v>96</v>
      </c>
      <c r="E31">
        <v>24030077</v>
      </c>
      <c r="G31" t="s">
        <v>196</v>
      </c>
      <c r="H31" t="s">
        <v>36</v>
      </c>
      <c r="I31" t="s">
        <v>37</v>
      </c>
      <c r="J31" t="s">
        <v>44</v>
      </c>
      <c r="M31" t="s">
        <v>197</v>
      </c>
      <c r="N31" t="s">
        <v>198</v>
      </c>
      <c r="P31" t="s">
        <v>199</v>
      </c>
      <c r="R31" t="s">
        <v>200</v>
      </c>
      <c r="W31" s="25">
        <v>45184</v>
      </c>
      <c r="X31" s="25">
        <v>45184</v>
      </c>
      <c r="Y31" s="25">
        <v>45231</v>
      </c>
      <c r="Z31" s="25">
        <v>45596</v>
      </c>
      <c r="AA31">
        <v>20000</v>
      </c>
      <c r="AB31">
        <v>0</v>
      </c>
      <c r="AC31">
        <v>20000</v>
      </c>
      <c r="AD31">
        <v>20000</v>
      </c>
      <c r="AE31">
        <v>0</v>
      </c>
      <c r="AF31">
        <v>20000</v>
      </c>
    </row>
    <row r="32" spans="1:33" x14ac:dyDescent="0.3">
      <c r="A32" t="s">
        <v>33</v>
      </c>
      <c r="B32" t="s">
        <v>42</v>
      </c>
      <c r="C32" t="s">
        <v>54</v>
      </c>
      <c r="D32" t="s">
        <v>96</v>
      </c>
      <c r="E32">
        <v>24030100</v>
      </c>
      <c r="G32" t="s">
        <v>201</v>
      </c>
      <c r="H32" t="s">
        <v>36</v>
      </c>
      <c r="I32" t="s">
        <v>37</v>
      </c>
      <c r="J32" t="s">
        <v>38</v>
      </c>
      <c r="M32" t="s">
        <v>202</v>
      </c>
      <c r="N32" t="s">
        <v>198</v>
      </c>
      <c r="P32" t="s">
        <v>203</v>
      </c>
      <c r="W32" t="s">
        <v>46</v>
      </c>
      <c r="X32" s="25">
        <v>45197</v>
      </c>
      <c r="Y32" s="25">
        <v>45200</v>
      </c>
      <c r="Z32" s="25">
        <v>45473</v>
      </c>
      <c r="AA32">
        <v>58164</v>
      </c>
      <c r="AB32">
        <v>28210</v>
      </c>
      <c r="AC32">
        <v>86374</v>
      </c>
      <c r="AD32">
        <v>58164</v>
      </c>
      <c r="AE32">
        <v>28210</v>
      </c>
      <c r="AF32">
        <v>86374</v>
      </c>
    </row>
    <row r="33" spans="1:33" x14ac:dyDescent="0.3">
      <c r="A33" t="s">
        <v>33</v>
      </c>
      <c r="B33" t="s">
        <v>42</v>
      </c>
      <c r="C33" t="s">
        <v>54</v>
      </c>
      <c r="D33" t="s">
        <v>98</v>
      </c>
      <c r="E33">
        <v>24030083</v>
      </c>
      <c r="G33" t="s">
        <v>204</v>
      </c>
      <c r="H33" t="s">
        <v>36</v>
      </c>
      <c r="I33" t="s">
        <v>37</v>
      </c>
      <c r="J33" t="s">
        <v>38</v>
      </c>
      <c r="M33" t="s">
        <v>205</v>
      </c>
      <c r="N33" t="s">
        <v>50</v>
      </c>
      <c r="P33" t="s">
        <v>206</v>
      </c>
      <c r="R33" t="s">
        <v>207</v>
      </c>
      <c r="S33" t="s">
        <v>208</v>
      </c>
      <c r="W33" s="25">
        <v>45184</v>
      </c>
      <c r="X33" s="25">
        <v>45187</v>
      </c>
      <c r="Y33" s="25">
        <v>45200</v>
      </c>
      <c r="Z33" s="25">
        <v>45443</v>
      </c>
      <c r="AA33">
        <v>7776</v>
      </c>
      <c r="AB33">
        <v>0</v>
      </c>
      <c r="AC33">
        <v>7776</v>
      </c>
      <c r="AD33">
        <v>7776</v>
      </c>
      <c r="AE33">
        <v>0</v>
      </c>
      <c r="AF33">
        <v>7776</v>
      </c>
      <c r="AG33" t="s">
        <v>209</v>
      </c>
    </row>
    <row r="34" spans="1:33" x14ac:dyDescent="0.3">
      <c r="A34" t="s">
        <v>33</v>
      </c>
      <c r="B34" t="s">
        <v>42</v>
      </c>
      <c r="C34" t="s">
        <v>58</v>
      </c>
      <c r="D34" t="s">
        <v>59</v>
      </c>
      <c r="E34">
        <v>24030068</v>
      </c>
      <c r="G34" t="s">
        <v>210</v>
      </c>
      <c r="H34" t="s">
        <v>36</v>
      </c>
      <c r="I34" t="s">
        <v>37</v>
      </c>
      <c r="J34" t="s">
        <v>38</v>
      </c>
      <c r="M34" t="s">
        <v>211</v>
      </c>
      <c r="N34" t="s">
        <v>212</v>
      </c>
      <c r="P34" t="s">
        <v>213</v>
      </c>
      <c r="W34" t="s">
        <v>46</v>
      </c>
      <c r="X34" s="25">
        <v>45175</v>
      </c>
      <c r="Y34" s="25">
        <v>45231</v>
      </c>
      <c r="Z34" s="25">
        <v>45596</v>
      </c>
      <c r="AA34">
        <v>8602</v>
      </c>
      <c r="AB34">
        <v>2237</v>
      </c>
      <c r="AC34">
        <v>10839</v>
      </c>
      <c r="AD34">
        <v>8602</v>
      </c>
      <c r="AE34">
        <v>2237</v>
      </c>
      <c r="AF34">
        <v>10839</v>
      </c>
    </row>
    <row r="35" spans="1:33" x14ac:dyDescent="0.3">
      <c r="A35" t="s">
        <v>33</v>
      </c>
      <c r="B35" t="s">
        <v>42</v>
      </c>
      <c r="C35" t="s">
        <v>58</v>
      </c>
      <c r="D35" t="s">
        <v>59</v>
      </c>
      <c r="E35">
        <v>24030103</v>
      </c>
      <c r="G35" t="s">
        <v>210</v>
      </c>
      <c r="H35" t="s">
        <v>36</v>
      </c>
      <c r="I35" t="s">
        <v>37</v>
      </c>
      <c r="J35" t="s">
        <v>38</v>
      </c>
      <c r="M35" t="s">
        <v>214</v>
      </c>
      <c r="N35" t="s">
        <v>48</v>
      </c>
      <c r="P35" t="s">
        <v>213</v>
      </c>
      <c r="R35" t="s">
        <v>215</v>
      </c>
      <c r="W35" t="s">
        <v>46</v>
      </c>
      <c r="X35" s="25">
        <v>45199</v>
      </c>
      <c r="Y35" s="25">
        <v>45292</v>
      </c>
      <c r="Z35" s="25">
        <v>45657</v>
      </c>
      <c r="AA35">
        <v>40980</v>
      </c>
      <c r="AB35">
        <v>10655</v>
      </c>
      <c r="AC35">
        <v>51635</v>
      </c>
      <c r="AD35">
        <v>40980</v>
      </c>
      <c r="AE35">
        <v>10655</v>
      </c>
      <c r="AF35">
        <v>51635</v>
      </c>
    </row>
    <row r="36" spans="1:33" x14ac:dyDescent="0.3">
      <c r="A36" t="s">
        <v>33</v>
      </c>
      <c r="B36" t="s">
        <v>42</v>
      </c>
      <c r="C36" t="s">
        <v>58</v>
      </c>
      <c r="D36" t="s">
        <v>216</v>
      </c>
      <c r="E36">
        <v>24030097</v>
      </c>
      <c r="G36" t="s">
        <v>217</v>
      </c>
      <c r="H36" t="s">
        <v>36</v>
      </c>
      <c r="I36" t="s">
        <v>37</v>
      </c>
      <c r="J36" t="s">
        <v>41</v>
      </c>
      <c r="M36" t="s">
        <v>218</v>
      </c>
      <c r="N36" t="s">
        <v>40</v>
      </c>
      <c r="P36" t="s">
        <v>219</v>
      </c>
      <c r="S36" t="s">
        <v>220</v>
      </c>
      <c r="W36" t="s">
        <v>46</v>
      </c>
      <c r="X36" s="25">
        <v>45197</v>
      </c>
      <c r="Y36" s="25">
        <v>45292</v>
      </c>
      <c r="Z36" s="25">
        <v>45382</v>
      </c>
      <c r="AA36">
        <v>23843</v>
      </c>
      <c r="AB36">
        <v>9632</v>
      </c>
      <c r="AC36">
        <v>33475</v>
      </c>
      <c r="AD36">
        <v>23843</v>
      </c>
      <c r="AE36">
        <v>9632</v>
      </c>
      <c r="AF36">
        <v>33475</v>
      </c>
    </row>
    <row r="37" spans="1:33" x14ac:dyDescent="0.3">
      <c r="A37" t="s">
        <v>33</v>
      </c>
      <c r="B37" t="s">
        <v>42</v>
      </c>
      <c r="C37" t="s">
        <v>82</v>
      </c>
      <c r="D37" t="s">
        <v>51</v>
      </c>
      <c r="E37">
        <v>24030072</v>
      </c>
      <c r="G37" t="s">
        <v>221</v>
      </c>
      <c r="H37" t="s">
        <v>43</v>
      </c>
      <c r="I37" t="s">
        <v>37</v>
      </c>
      <c r="J37" t="s">
        <v>44</v>
      </c>
      <c r="M37" t="s">
        <v>222</v>
      </c>
      <c r="N37" t="s">
        <v>50</v>
      </c>
      <c r="P37" t="s">
        <v>223</v>
      </c>
      <c r="W37" s="25">
        <v>45187</v>
      </c>
      <c r="X37" s="25">
        <v>45183</v>
      </c>
      <c r="Y37" s="25">
        <v>45292</v>
      </c>
      <c r="Z37" s="25">
        <v>45657</v>
      </c>
      <c r="AA37">
        <v>40000</v>
      </c>
      <c r="AB37">
        <v>0</v>
      </c>
      <c r="AC37">
        <v>40000</v>
      </c>
      <c r="AD37">
        <v>40000</v>
      </c>
      <c r="AE37">
        <v>0</v>
      </c>
      <c r="AF37">
        <v>40000</v>
      </c>
    </row>
    <row r="38" spans="1:33" x14ac:dyDescent="0.3">
      <c r="A38" t="s">
        <v>33</v>
      </c>
      <c r="B38" t="s">
        <v>42</v>
      </c>
      <c r="C38" t="s">
        <v>82</v>
      </c>
      <c r="D38" t="s">
        <v>51</v>
      </c>
      <c r="E38">
        <v>24040112</v>
      </c>
      <c r="G38" t="s">
        <v>224</v>
      </c>
      <c r="H38" t="s">
        <v>43</v>
      </c>
      <c r="I38" t="s">
        <v>37</v>
      </c>
      <c r="J38" t="s">
        <v>44</v>
      </c>
      <c r="M38" t="s">
        <v>225</v>
      </c>
      <c r="N38" t="s">
        <v>50</v>
      </c>
      <c r="P38" t="s">
        <v>223</v>
      </c>
      <c r="S38" t="s">
        <v>226</v>
      </c>
      <c r="W38" t="s">
        <v>46</v>
      </c>
      <c r="X38" s="25">
        <v>45199</v>
      </c>
      <c r="Y38" s="25">
        <v>45200</v>
      </c>
      <c r="Z38" s="25">
        <v>45565</v>
      </c>
      <c r="AA38">
        <v>40984</v>
      </c>
      <c r="AB38">
        <v>12705</v>
      </c>
      <c r="AC38">
        <v>53689</v>
      </c>
      <c r="AD38">
        <v>40984</v>
      </c>
      <c r="AE38">
        <v>12705</v>
      </c>
      <c r="AF38">
        <v>53689</v>
      </c>
    </row>
    <row r="39" spans="1:33" x14ac:dyDescent="0.3">
      <c r="A39" t="s">
        <v>33</v>
      </c>
      <c r="B39" t="s">
        <v>42</v>
      </c>
      <c r="C39" t="s">
        <v>42</v>
      </c>
      <c r="D39" t="s">
        <v>228</v>
      </c>
      <c r="E39">
        <v>24030099</v>
      </c>
      <c r="G39" t="s">
        <v>229</v>
      </c>
      <c r="H39" t="s">
        <v>43</v>
      </c>
      <c r="I39" t="s">
        <v>37</v>
      </c>
      <c r="J39" t="s">
        <v>44</v>
      </c>
      <c r="M39" t="s">
        <v>230</v>
      </c>
      <c r="N39" t="s">
        <v>50</v>
      </c>
      <c r="P39" t="s">
        <v>231</v>
      </c>
      <c r="S39" t="s">
        <v>232</v>
      </c>
      <c r="W39" t="s">
        <v>46</v>
      </c>
      <c r="X39" s="25">
        <v>45197</v>
      </c>
      <c r="Y39" s="25">
        <v>45200</v>
      </c>
      <c r="Z39" s="25">
        <v>45565</v>
      </c>
      <c r="AA39">
        <v>1025948</v>
      </c>
      <c r="AB39">
        <v>81050</v>
      </c>
      <c r="AC39">
        <v>1106998</v>
      </c>
      <c r="AD39">
        <v>1025948</v>
      </c>
      <c r="AE39">
        <v>81050</v>
      </c>
      <c r="AF39">
        <v>1106998</v>
      </c>
    </row>
    <row r="40" spans="1:33" x14ac:dyDescent="0.3">
      <c r="A40" t="s">
        <v>33</v>
      </c>
      <c r="B40" t="s">
        <v>42</v>
      </c>
      <c r="C40" t="s">
        <v>100</v>
      </c>
      <c r="D40" t="s">
        <v>233</v>
      </c>
      <c r="E40">
        <v>24030075</v>
      </c>
      <c r="G40" t="s">
        <v>234</v>
      </c>
      <c r="H40" t="s">
        <v>140</v>
      </c>
      <c r="I40" t="s">
        <v>37</v>
      </c>
      <c r="J40" t="s">
        <v>38</v>
      </c>
      <c r="K40" t="s">
        <v>101</v>
      </c>
      <c r="L40" t="s">
        <v>40</v>
      </c>
      <c r="M40" t="s">
        <v>99</v>
      </c>
      <c r="N40" t="s">
        <v>45</v>
      </c>
      <c r="P40" t="s">
        <v>235</v>
      </c>
      <c r="R40" t="s">
        <v>236</v>
      </c>
      <c r="W40" t="s">
        <v>46</v>
      </c>
      <c r="X40" s="25">
        <v>45184</v>
      </c>
      <c r="Y40" s="25">
        <v>44927</v>
      </c>
      <c r="Z40" s="25">
        <v>45291</v>
      </c>
      <c r="AA40">
        <v>174222</v>
      </c>
      <c r="AB40">
        <v>33405</v>
      </c>
      <c r="AC40">
        <v>207627</v>
      </c>
      <c r="AD40">
        <v>230520</v>
      </c>
      <c r="AE40">
        <v>43225</v>
      </c>
      <c r="AF40">
        <v>273745</v>
      </c>
      <c r="AG40" t="s">
        <v>56</v>
      </c>
    </row>
    <row r="41" spans="1:33" x14ac:dyDescent="0.3">
      <c r="A41" t="s">
        <v>33</v>
      </c>
      <c r="B41" t="s">
        <v>42</v>
      </c>
      <c r="C41" t="s">
        <v>100</v>
      </c>
      <c r="D41" t="s">
        <v>233</v>
      </c>
      <c r="E41">
        <v>24030087</v>
      </c>
      <c r="G41" t="s">
        <v>237</v>
      </c>
      <c r="H41" t="s">
        <v>36</v>
      </c>
      <c r="I41" t="s">
        <v>37</v>
      </c>
      <c r="J41" t="s">
        <v>38</v>
      </c>
      <c r="M41" t="s">
        <v>238</v>
      </c>
      <c r="N41" t="s">
        <v>40</v>
      </c>
      <c r="P41" t="s">
        <v>235</v>
      </c>
      <c r="V41" t="s">
        <v>239</v>
      </c>
      <c r="W41" s="25">
        <v>45191</v>
      </c>
      <c r="X41" s="25">
        <v>45190</v>
      </c>
      <c r="Y41" s="25">
        <v>45199</v>
      </c>
      <c r="Z41" s="25">
        <v>45564</v>
      </c>
      <c r="AA41">
        <v>124277</v>
      </c>
      <c r="AB41">
        <v>12428</v>
      </c>
      <c r="AC41">
        <v>136705</v>
      </c>
      <c r="AD41">
        <v>124277</v>
      </c>
      <c r="AE41">
        <v>12428</v>
      </c>
      <c r="AF41">
        <v>136705</v>
      </c>
    </row>
    <row r="42" spans="1:33" x14ac:dyDescent="0.3">
      <c r="A42" t="s">
        <v>33</v>
      </c>
      <c r="B42" t="s">
        <v>42</v>
      </c>
      <c r="C42" t="s">
        <v>100</v>
      </c>
      <c r="D42" t="s">
        <v>102</v>
      </c>
      <c r="E42">
        <v>24030104</v>
      </c>
      <c r="G42" t="s">
        <v>240</v>
      </c>
      <c r="H42" t="s">
        <v>36</v>
      </c>
      <c r="I42" t="s">
        <v>37</v>
      </c>
      <c r="J42" t="s">
        <v>44</v>
      </c>
      <c r="M42" t="s">
        <v>241</v>
      </c>
      <c r="N42" t="s">
        <v>50</v>
      </c>
      <c r="P42" t="s">
        <v>103</v>
      </c>
      <c r="S42" t="s">
        <v>242</v>
      </c>
      <c r="W42" t="s">
        <v>46</v>
      </c>
      <c r="X42" s="25">
        <v>45199</v>
      </c>
      <c r="Y42" s="25">
        <v>45200</v>
      </c>
      <c r="Z42" s="25">
        <v>45504</v>
      </c>
      <c r="AA42">
        <v>17960</v>
      </c>
      <c r="AB42">
        <v>0</v>
      </c>
      <c r="AC42">
        <v>17960</v>
      </c>
      <c r="AD42">
        <v>17960</v>
      </c>
      <c r="AE42">
        <v>0</v>
      </c>
      <c r="AF42">
        <v>17960</v>
      </c>
    </row>
    <row r="43" spans="1:33" x14ac:dyDescent="0.3">
      <c r="A43" t="s">
        <v>33</v>
      </c>
      <c r="B43" t="s">
        <v>227</v>
      </c>
      <c r="C43" t="s">
        <v>243</v>
      </c>
      <c r="D43" t="s">
        <v>244</v>
      </c>
      <c r="E43">
        <v>24030106</v>
      </c>
      <c r="G43" t="s">
        <v>245</v>
      </c>
      <c r="H43" t="s">
        <v>36</v>
      </c>
      <c r="I43" t="s">
        <v>37</v>
      </c>
      <c r="J43" t="s">
        <v>38</v>
      </c>
      <c r="M43" t="s">
        <v>181</v>
      </c>
      <c r="N43" t="s">
        <v>45</v>
      </c>
      <c r="P43" t="s">
        <v>246</v>
      </c>
      <c r="R43" t="s">
        <v>247</v>
      </c>
      <c r="V43" t="s">
        <v>248</v>
      </c>
      <c r="W43" s="25">
        <v>45198</v>
      </c>
      <c r="X43" s="25">
        <v>45199</v>
      </c>
      <c r="Y43" s="25">
        <v>45200</v>
      </c>
      <c r="Z43" s="25">
        <v>45535</v>
      </c>
      <c r="AA43">
        <v>396874</v>
      </c>
      <c r="AB43">
        <v>25350</v>
      </c>
      <c r="AC43">
        <v>422224</v>
      </c>
      <c r="AD43">
        <v>396874</v>
      </c>
      <c r="AE43">
        <v>25350</v>
      </c>
      <c r="AF43">
        <v>422224</v>
      </c>
    </row>
    <row r="45" spans="1:33" x14ac:dyDescent="0.3">
      <c r="AE45">
        <f>SUM(AE2:AE43)</f>
        <v>1938100</v>
      </c>
      <c r="AF45">
        <f>SUM(AF2:AF43)</f>
        <v>8499133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FY24 Sept Proposal Summary</vt:lpstr>
      <vt:lpstr>FY24 Sept Proposal Summ-Pivot</vt:lpstr>
      <vt:lpstr>Sept 23 Proposal Data Source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Matzenbacher, Ashley M</dc:creator>
  <cp:lastModifiedBy>Matzenbacher, Ashley M</cp:lastModifiedBy>
  <cp:lastPrinted>2023-08-22T19:44:39Z</cp:lastPrinted>
  <dcterms:created xsi:type="dcterms:W3CDTF">2023-08-11T18:43:47Z</dcterms:created>
  <dcterms:modified xsi:type="dcterms:W3CDTF">2023-10-12T13:19:05Z</dcterms:modified>
</cp:coreProperties>
</file>