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ad.siu.edu\files\ospa\OSPA Reports (Review) Q1-Q2-Q3-Q4\9. OVCR Monthly_YTD Reports-website\FY24\FY24_05_November Reports\Proposals\"/>
    </mc:Choice>
  </mc:AlternateContent>
  <xr:revisionPtr revIDLastSave="0" documentId="13_ncr:1_{FFE2C2B2-FD04-45DA-9C0B-7AFEA9219C72}" xr6:coauthVersionLast="36" xr6:coauthVersionMax="36" xr10:uidLastSave="{00000000-0000-0000-0000-000000000000}"/>
  <bookViews>
    <workbookView xWindow="0" yWindow="0" windowWidth="23040" windowHeight="8820" xr2:uid="{00000000-000D-0000-FFFF-FFFF00000000}"/>
  </bookViews>
  <sheets>
    <sheet name="FY24 Nov Proposal Summary" sheetId="3" r:id="rId1"/>
    <sheet name="FY24 Nov Proposal Summ-Pivot" sheetId="2" r:id="rId2"/>
    <sheet name="Nov 23 Proposal Data Source" sheetId="1" r:id="rId3"/>
  </sheets>
  <definedNames>
    <definedName name="_xlnm._FilterDatabase" localSheetId="0" hidden="1">'FY24 Nov Proposal Summary'!$A$2:$F$62</definedName>
    <definedName name="Slicer_Parent_Unit">#N/A</definedName>
    <definedName name="Slicer_Sponsor_Type">#N/A</definedName>
  </definedNames>
  <calcPr calcId="191029"/>
  <pivotCaches>
    <pivotCache cacheId="0" r:id="rId4"/>
    <pivotCache cacheId="1"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AB45" i="1" l="1"/>
  <c r="AC45" i="1"/>
  <c r="AD45" i="1"/>
  <c r="AE45" i="1"/>
  <c r="AF45" i="1"/>
  <c r="AA45" i="1"/>
</calcChain>
</file>

<file path=xl/sharedStrings.xml><?xml version="1.0" encoding="utf-8"?>
<sst xmlns="http://schemas.openxmlformats.org/spreadsheetml/2006/main" count="853" uniqueCount="263">
  <si>
    <t>Institution</t>
  </si>
  <si>
    <t>Grandparent Unit</t>
  </si>
  <si>
    <t>Parent Unit</t>
  </si>
  <si>
    <t>Lead Unit</t>
  </si>
  <si>
    <t>Proposal Number</t>
  </si>
  <si>
    <t>Prop Dev Number List</t>
  </si>
  <si>
    <t>Title</t>
  </si>
  <si>
    <t>Proposal Type</t>
  </si>
  <si>
    <t>Proposal Status</t>
  </si>
  <si>
    <t>Activity Type</t>
  </si>
  <si>
    <t>Prime Sponsor Name</t>
  </si>
  <si>
    <t>Prime Sponsor Type</t>
  </si>
  <si>
    <t>Sponsor Name</t>
  </si>
  <si>
    <t>Sponsor Type</t>
  </si>
  <si>
    <t>Sponsor Proposal Number</t>
  </si>
  <si>
    <t>Principal Investigators</t>
  </si>
  <si>
    <t>Multiple Principal Investigators</t>
  </si>
  <si>
    <t>Co-Investigators</t>
  </si>
  <si>
    <t>Key Persons</t>
  </si>
  <si>
    <t>Central Admin Contact</t>
  </si>
  <si>
    <t>Unit Admin Contact</t>
  </si>
  <si>
    <t>Opportunity</t>
  </si>
  <si>
    <t>Deadline Date</t>
  </si>
  <si>
    <t>Create Date</t>
  </si>
  <si>
    <t>Requested Start Date for Initial</t>
  </si>
  <si>
    <t>Requested End Date for Initial</t>
  </si>
  <si>
    <t>Total Direct Cost Initial</t>
  </si>
  <si>
    <t>Total Indirect Cost Initial</t>
  </si>
  <si>
    <t>Total Cost Initial</t>
  </si>
  <si>
    <t>Total Direct Cost Total</t>
  </si>
  <si>
    <t>Total Indirect Cost Total</t>
  </si>
  <si>
    <t>Total Cost Total</t>
  </si>
  <si>
    <t>NSF Code</t>
  </si>
  <si>
    <t>siu</t>
  </si>
  <si>
    <t>College of Agricultural, Life and Physical Sciences-SIUC</t>
  </si>
  <si>
    <t>New</t>
  </si>
  <si>
    <t>Pending</t>
  </si>
  <si>
    <t>Research</t>
  </si>
  <si>
    <t>National Institutes of Health</t>
  </si>
  <si>
    <t>Federal</t>
  </si>
  <si>
    <t>Office Of The Chancellor-SIUC</t>
  </si>
  <si>
    <t>Other Sponsored Activities</t>
  </si>
  <si>
    <t>State</t>
  </si>
  <si>
    <t>N\A</t>
  </si>
  <si>
    <t>College of Engineering, Computing, Technology, &amp; Math-SIUC</t>
  </si>
  <si>
    <t>Non-Profit (e.g. Foundation)</t>
  </si>
  <si>
    <t>Institution of Higher Education</t>
  </si>
  <si>
    <t>School of Agricultural Sciences-SIUC</t>
  </si>
  <si>
    <t>College of Health and Human Sciences-SIUC</t>
  </si>
  <si>
    <t>National Science Foundation</t>
  </si>
  <si>
    <t>School of Mechanical, Aerospace, &amp; Materials Engr-SIUC</t>
  </si>
  <si>
    <t>College of Liberal Arts-SIUC</t>
  </si>
  <si>
    <t>Center for Archaeological Investigations-SIUC</t>
  </si>
  <si>
    <t>Dean and Provost-SMS</t>
  </si>
  <si>
    <t>School of Medicine-SMC</t>
  </si>
  <si>
    <t>Grand Total</t>
  </si>
  <si>
    <t>College of Agricultural, Life and Physical Sciences-SIUC Total</t>
  </si>
  <si>
    <t>School of Mechanical, Aerospace, &amp; Materials Engr-SIUC Total</t>
  </si>
  <si>
    <t>College of Engineering, Computing, Technology, &amp; Math-SIUC Total</t>
  </si>
  <si>
    <t>College of Health and Human Sciences-SIUC Total</t>
  </si>
  <si>
    <t>Center for Archaeological Investigations-SIUC Total</t>
  </si>
  <si>
    <t>College of Liberal Arts-SIUC Total</t>
  </si>
  <si>
    <t>Federal Total</t>
  </si>
  <si>
    <t>Institution of Higher Education Total</t>
  </si>
  <si>
    <t>School of Medicine-SMC Total</t>
  </si>
  <si>
    <t>Non-Profit (e.g. Foundation) Total</t>
  </si>
  <si>
    <t>School of Agricultural Sciences-SIUC Total</t>
  </si>
  <si>
    <t>State Total</t>
  </si>
  <si>
    <t>Parent Unit/Lead College</t>
  </si>
  <si>
    <t>Lead Unit/School</t>
  </si>
  <si>
    <t>Sponsor/Activity Type</t>
  </si>
  <si>
    <t xml:space="preserve">Sum of Total Indirect Cost </t>
  </si>
  <si>
    <t>D.02</t>
  </si>
  <si>
    <t>National Institute of Food and Agriculture</t>
  </si>
  <si>
    <t>USDA-NIFA-AFRI-009755</t>
  </si>
  <si>
    <t>Vice Chancellor for Research-SIUC</t>
  </si>
  <si>
    <t>STEM Education Research Center-SIUC</t>
  </si>
  <si>
    <t>Vice Chancellor for Research-SIUC Total</t>
  </si>
  <si>
    <t>STEM Education Research Center-SIUC Total</t>
  </si>
  <si>
    <t>Southern Illinois University</t>
  </si>
  <si>
    <t>School of Chemical and Biomolecular Sciences-SIUC</t>
  </si>
  <si>
    <t>Supplement</t>
  </si>
  <si>
    <t>Boyd McLean Goodson</t>
  </si>
  <si>
    <t>School of Physics &amp; Applied Physics-SIUC</t>
  </si>
  <si>
    <t>College of Arts and Media-SIUC</t>
  </si>
  <si>
    <t>School of Civil, Environmental &amp; Infrastructure Engr-SIUC</t>
  </si>
  <si>
    <t>School of Computing-SIUC</t>
  </si>
  <si>
    <t>School of Electrical, Computer and Biomedical Engr-SIUC</t>
  </si>
  <si>
    <t>Anas Mohammad Ramadan Alsobeh</t>
  </si>
  <si>
    <t>Ryan M Campbell</t>
  </si>
  <si>
    <t>School of Physics &amp; Applied Physics-SIUC Total</t>
  </si>
  <si>
    <t>School of Civil, Environmental &amp; Infrastructure Engr-SIUC Total</t>
  </si>
  <si>
    <t>School of Computing-SIUC Total</t>
  </si>
  <si>
    <t>School of Electrical, Computer and Biomedical Engr-SIUC Total</t>
  </si>
  <si>
    <t>School of Chemical and Biomolecular Sciences-SIUC Total</t>
  </si>
  <si>
    <t>College of Arts and Media-SIUC Total</t>
  </si>
  <si>
    <t>Office Of The Chancellor-SIUC Total</t>
  </si>
  <si>
    <t>Center for Rural Health-SMC</t>
  </si>
  <si>
    <t>Family Guidance Centers, Inc.</t>
  </si>
  <si>
    <t>Katharine M Juul</t>
  </si>
  <si>
    <t>D.01</t>
  </si>
  <si>
    <t>F.02</t>
  </si>
  <si>
    <t>Illinois Environmental Protection Agency</t>
  </si>
  <si>
    <t>Ajay Kalra</t>
  </si>
  <si>
    <t>James D Sissom</t>
  </si>
  <si>
    <t>U.S. Department of Energy</t>
  </si>
  <si>
    <t>Satya Harpalani</t>
  </si>
  <si>
    <t>School of Education-SIUC</t>
  </si>
  <si>
    <t>Fisheries &amp; IL Aquaculture Center - SIUC</t>
  </si>
  <si>
    <t>James Edward Garvey</t>
  </si>
  <si>
    <t>Office of the President-SIUP</t>
  </si>
  <si>
    <t>Fisheries &amp; IL Aquaculture Center - SIUC Total</t>
  </si>
  <si>
    <t>Center for Rural Health-SMC Total</t>
  </si>
  <si>
    <t>School of Education-SIUC Total</t>
  </si>
  <si>
    <t>Mobile Health Unit in Southern Illinois</t>
  </si>
  <si>
    <t>Chris Dylan Massey</t>
  </si>
  <si>
    <t>Anatomy-SMC</t>
  </si>
  <si>
    <t>MRI: Track 2 Acquisition of a 3T MRI Scanner</t>
  </si>
  <si>
    <t>Keith D Sudheimer</t>
  </si>
  <si>
    <t>David G Gilbert, Boyd McLean Goodson, Diana K Sarko, Jennifer N Walker</t>
  </si>
  <si>
    <t>Kevin Scott Collins, Sandra K Collins, Reza Habib, Michelle Y Kibby-Faglier, Matthew McCarroll, Richard C McKinnies</t>
  </si>
  <si>
    <t>Developing the SIU Research and Teaching Horse Herd - Year 2</t>
  </si>
  <si>
    <t>Illinois Equine Industry Research and Promotion Board</t>
  </si>
  <si>
    <t>Eduardo Leite Gastal</t>
  </si>
  <si>
    <t>Oilseed Pennycress - A new cash cover-crop for the Midwest (I-PREFER)</t>
  </si>
  <si>
    <t>Continuation</t>
  </si>
  <si>
    <t>Western Illinois University</t>
  </si>
  <si>
    <t>Jason Payton Bond</t>
  </si>
  <si>
    <t>Artificial intelligence for Industrial Hemp yield estimation, gender classification, and herbicide management</t>
  </si>
  <si>
    <t>Karla Leigh Gage</t>
  </si>
  <si>
    <t>Khaled Ragab Abdeltawab Ahmed, Naoufal Lakhssassi</t>
  </si>
  <si>
    <t>Next-generation Lasers for Enabling Ultrafast Functional Pulmonary MRI</t>
  </si>
  <si>
    <t>Wayne State University</t>
  </si>
  <si>
    <t>NOT_HL_21-024</t>
  </si>
  <si>
    <t>MRI: Track 1 Acquisition of a Shimadzu LCMS-9030 with Nexera XS UHPLC and Photodiode Array Detector for Collaborative Research and Student Training</t>
  </si>
  <si>
    <t>Mary Elizabeth Kinsel</t>
  </si>
  <si>
    <t>Derek James Fisher, Jia Liu, Lahiru Niroshan Thelhawadigedara</t>
  </si>
  <si>
    <t>Jose Franco Da Cunha Leme Filho, Dale B Hales, Khalid Meksem, Sean Douglas Moran, Kyle Newton Plunkett, Divya Prakash</t>
  </si>
  <si>
    <t>23-519</t>
  </si>
  <si>
    <t>National Science Foundation Intergovernmental Personnel Act Assignment</t>
  </si>
  <si>
    <t>Mark S Byrd</t>
  </si>
  <si>
    <t>School of Music-SIUC</t>
  </si>
  <si>
    <t>Summer Youth Employment in the Arts: Southern Illinois Music Festival</t>
  </si>
  <si>
    <t>Illinois Arts Council Agency</t>
  </si>
  <si>
    <t xml:space="preserve">Benyas, Edward </t>
  </si>
  <si>
    <t>Updating hydraulic manual</t>
  </si>
  <si>
    <t>Emriver, Inc.</t>
  </si>
  <si>
    <t>Private Profit (e.g. Industry)</t>
  </si>
  <si>
    <t>Collaborative Research: SCH: Satellite-Assisted Norovirus Exploration for AI-interpreted Forecasting of Infectious Disease Outbreaks</t>
  </si>
  <si>
    <t>Zhong Chen</t>
  </si>
  <si>
    <t>Collaborative Research:  SCH: Improving Health Outcomes for the Deaf and Hard of Hearing through Multimodal, AI Enabled, Wearable Recognition Systems</t>
  </si>
  <si>
    <t>Sajedul Karim Talukder</t>
  </si>
  <si>
    <t>23-614</t>
  </si>
  <si>
    <t>A.01</t>
  </si>
  <si>
    <t>DSFAS: Sustainable Soybean farming: Deep learning model for early detecting and evaluating soybean leaf nutrient deficiency and insect damage</t>
  </si>
  <si>
    <t>Khaled Ragab Abdeltawab Ahmed</t>
  </si>
  <si>
    <t>Naoufal Lakhssassi, Khalid Meksem, Amir Sadeghpour</t>
  </si>
  <si>
    <t>Education and Workforce Training on Generative AI: Technical and Ethical Perspectives</t>
  </si>
  <si>
    <t>Illinois Innovation Network</t>
  </si>
  <si>
    <t>Ahmed Imteaj</t>
  </si>
  <si>
    <t>Abdur Rahman Bin Shahid</t>
  </si>
  <si>
    <t>B.09</t>
  </si>
  <si>
    <t>Zero Trust-Driven Malware Prevention Framework for Next-Generation Cyber threats to U.S. Nuclear Plants</t>
  </si>
  <si>
    <t>University of Illinois</t>
  </si>
  <si>
    <t>DE-FOA-0003038</t>
  </si>
  <si>
    <t>Equitable CyberPEACE: Privacy-Focused Edge Security Platform to Enhance Digital Security and Inclusivity in Illinois' Underserved Communities</t>
  </si>
  <si>
    <t>Research Experience and Mentoring at IUCRC IDEAS SIUC site</t>
  </si>
  <si>
    <t>Spyros Tragoudas</t>
  </si>
  <si>
    <t>Haibo Wang</t>
  </si>
  <si>
    <t>NSF-23-012</t>
  </si>
  <si>
    <t>Revolutionizing Medical Education: AIGC-Powered VR Integration</t>
  </si>
  <si>
    <t>University of Illinois Springfield</t>
  </si>
  <si>
    <t>Ning Weng</t>
  </si>
  <si>
    <t>Craig L Engstrom</t>
  </si>
  <si>
    <t>Leticia Marie Velasquez</t>
  </si>
  <si>
    <t>Social Innovation and Impact Fall 2023</t>
  </si>
  <si>
    <t>SCH: Artificial Intelligence Enabled Mechanobiology of Stem Cells and Cancer</t>
  </si>
  <si>
    <t>Farhan Hyder Chowdhury</t>
  </si>
  <si>
    <t>Iraklis Anagnostopoulos, Sabrina Nilufar, Spyros Tragoudas</t>
  </si>
  <si>
    <t>NSF 23-614</t>
  </si>
  <si>
    <t>Foam Mud Invasion in Coal Cleats/Matrix and its Impact on Gas Transport</t>
  </si>
  <si>
    <t>IKAV Energy</t>
  </si>
  <si>
    <t>B.07</t>
  </si>
  <si>
    <t>MRI: Track 1 Acquisition of a Metal 3D Printer for Research and Education Activities in Advanced Manufacturing, Materials, and Designs</t>
  </si>
  <si>
    <t>Sabrina Nilufar</t>
  </si>
  <si>
    <t>Tsuchin Chu, Peter Filip, Sangjin Jung, Aaron William Scott</t>
  </si>
  <si>
    <t>Sun Kyoung Kim, Geoffrey Allen Swift</t>
  </si>
  <si>
    <t>B.06</t>
  </si>
  <si>
    <t>Application of AI/ML Frameworks for Automated Ultrasonic Inspection of Rail</t>
  </si>
  <si>
    <t>Transportation Technology Center</t>
  </si>
  <si>
    <t>Tsuchin Chu</t>
  </si>
  <si>
    <t>School of Human Sciences-SIUC</t>
  </si>
  <si>
    <t>Supplement to Rural Veteran Personality, Delay Discounting, and the Interference Preservation
Hypothesis</t>
  </si>
  <si>
    <t>Justin T McDaniel</t>
  </si>
  <si>
    <t>NSF 23-161</t>
  </si>
  <si>
    <t>D.03</t>
  </si>
  <si>
    <t>Phase I Archaeological Survey and Monitoring for Three Water System Improvement Areas at Pere Marquette State Park</t>
  </si>
  <si>
    <t>Juneau Associates, INC., P.C.</t>
  </si>
  <si>
    <t>School of History and Philosophy-SIUC</t>
  </si>
  <si>
    <t>John Dewey, Race, and Colonialism Workshop</t>
  </si>
  <si>
    <t>National Endowment for the Arts</t>
  </si>
  <si>
    <t>Matthew Justin Brown</t>
  </si>
  <si>
    <t>Alfred Frankowski</t>
  </si>
  <si>
    <t>20231129-RZ</t>
  </si>
  <si>
    <t>TPM Web Tool Training - SOW 2</t>
  </si>
  <si>
    <t>United States Chamber of Commerce Foundation</t>
  </si>
  <si>
    <t>Natasha Rae Telger</t>
  </si>
  <si>
    <t>Quad Cities Fisheries Investigations 2024</t>
  </si>
  <si>
    <t>Funded</t>
  </si>
  <si>
    <t>Constellation Energy Generation, LLC</t>
  </si>
  <si>
    <t>Bergerhouse, David L.</t>
  </si>
  <si>
    <t>Ruthann Marie Huebner</t>
  </si>
  <si>
    <t>D.05</t>
  </si>
  <si>
    <t>Laboratory Animal Program (Vivarium)-SIUC</t>
  </si>
  <si>
    <t>Modernizing and Enhancing Animal Welfare and Human Safety in a Shared-Use Animal Facility Supporting Advanced Biomedical Research</t>
  </si>
  <si>
    <t>Jennifer Dale Harris</t>
  </si>
  <si>
    <t>Sarah K Kroenlein</t>
  </si>
  <si>
    <t>PAR-24-028</t>
  </si>
  <si>
    <t>Way of the Paddle</t>
  </si>
  <si>
    <t>Harvey Henson</t>
  </si>
  <si>
    <t>CSFA 532-60-0376</t>
  </si>
  <si>
    <t>Broadcasting Service-SIUC</t>
  </si>
  <si>
    <t>Next Generation Warning System Grant Program</t>
  </si>
  <si>
    <t>Corporation for Public Broadcasting</t>
  </si>
  <si>
    <t>Fred Martino</t>
  </si>
  <si>
    <t>Connie L Johnson</t>
  </si>
  <si>
    <t>Laura E Anz</t>
  </si>
  <si>
    <t>FY24 WSIU CPB Television Community Service Grant</t>
  </si>
  <si>
    <t>FY24 WSIU CPB Radio Community Service Grant (unrestricted)</t>
  </si>
  <si>
    <t>FY24 WSIU CPB Radio Community Service Grant (restricted)</t>
  </si>
  <si>
    <t>FY24 WSIU CPB Television Distance Service Grant</t>
  </si>
  <si>
    <t>FY24 WSIU CPB Television Interconnection Grant</t>
  </si>
  <si>
    <t>FY24 WSIU CPB Television Universal Service Support Grant</t>
  </si>
  <si>
    <t>VR Training Development for Law Enforcement</t>
  </si>
  <si>
    <t>Bureau of Justice Assistance</t>
  </si>
  <si>
    <t>Board of Trustees of Southern Illinois University DBA Southern Illinois University Edwardsville</t>
  </si>
  <si>
    <t>Pinckney A Benedict</t>
  </si>
  <si>
    <t>Tobias Lane Merriman</t>
  </si>
  <si>
    <t>Anas Mohammad Ramadan Alsobeh, Wasantha Jayawardene, James D Sissom</t>
  </si>
  <si>
    <t>O-BJA-2023-171886</t>
  </si>
  <si>
    <t>J.08</t>
  </si>
  <si>
    <t>Office of Economic and Regional Development-SIUC</t>
  </si>
  <si>
    <t>Southern Illinois Economic Empowerment Center</t>
  </si>
  <si>
    <t>Instruction/Training</t>
  </si>
  <si>
    <t>Illinois Department of Commerce and Economic Opportunity</t>
  </si>
  <si>
    <t>Melissa Sue Ray Roach</t>
  </si>
  <si>
    <t>Lynn Andersen Lindberg, Vanessa Ann Sneed</t>
  </si>
  <si>
    <t>Amy M Dion, Shannon Vanessa Harms, Gary Ray Kinsel, Holly Ann Sparkman, Melissa Diane Walgamott</t>
  </si>
  <si>
    <t>Vice Chancellor for Diversity, Equity and Inclusion-SIUC</t>
  </si>
  <si>
    <t>Louis Stokes New STEM Pathways Implementation-Only Alliance: Southern Central Illinois Louis Stokes Alliance for
Minority Participation (SCI LSAMP)</t>
  </si>
  <si>
    <t>Rhetta M Seymour</t>
  </si>
  <si>
    <t>Anatomy-SMC Total</t>
  </si>
  <si>
    <t>School of Human Sciences-SIUC Total</t>
  </si>
  <si>
    <t>School of History and Philosophy-SIUC Total</t>
  </si>
  <si>
    <t>Laboratory Animal Program (Vivarium)-SIUC Total</t>
  </si>
  <si>
    <t>Broadcasting Service-SIUC Total</t>
  </si>
  <si>
    <t>Vice Chancellor for Diversity, Equity and Inclusion-SIUC Total</t>
  </si>
  <si>
    <t>School of Music-SIUC Total</t>
  </si>
  <si>
    <t>Office of Economic and Regional Development-SIUC Total</t>
  </si>
  <si>
    <t>Private Profit (e.g. Industry) Total</t>
  </si>
  <si>
    <t>Direct Cost</t>
  </si>
  <si>
    <t>Indirect Cost</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</si>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</sst>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1"/>
      <color theme="0" tint="-4.9989318521683403E-2"/>
      <name val="Calibri"/>
      <family val="2"/>
      <scheme val="minor"/>
    </font>
    <font>
      <b/>
      <sz val="11"/>
      <name val="Calibri"/>
      <family val="2"/>
      <scheme val="minor"/>
    </font>
    <font>
      <b/>
      <sz val="11"/>
      <color theme="0" tint="-4.9989318521683403E-2"/>
      <name val="Calibri"/>
      <family val="2"/>
      <scheme val="minor"/>
    </font>
    <font>
      <sz val="11"/>
      <name val="Calibri"/>
      <family val="2"/>
      <scheme val="minor"/>
    </font>
    <font>
      <sz val="36"/>
      <color theme="1"/>
      <name val="Times New Roman"/>
      <family val="1"/>
    </font>
    <font>
      <b/>
      <sz val="10"/>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4BD97"/>
        <bgColor indexed="64"/>
      </patternFill>
    </fill>
    <fill>
      <patternFill patternType="solid">
        <fgColor rgb="FFDDD9C4"/>
        <bgColor indexed="64"/>
      </patternFill>
    </fill>
    <fill>
      <patternFill patternType="solid">
        <fgColor rgb="FF6C0633"/>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top/>
      <bottom style="thin">
        <color auto="1"/>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33">
    <xf numFmtId="0" fontId="0" fillId="0" borderId="0" xfId="0"/>
    <xf numFmtId="0" fontId="0" fillId="0" borderId="0" xfId="0" pivotButton="1"/>
    <xf numFmtId="0" fontId="0" fillId="0" borderId="0" xfId="0" applyAlignment="1">
      <alignment horizontal="left"/>
    </xf>
    <xf numFmtId="0" fontId="0" fillId="0" borderId="0" xfId="0" pivotButton="1" applyAlignment="1"/>
    <xf numFmtId="0" fontId="0" fillId="0" borderId="0" xfId="0" applyAlignment="1"/>
    <xf numFmtId="44" fontId="0" fillId="0" borderId="0" xfId="42" applyFont="1" applyAlignment="1"/>
    <xf numFmtId="44" fontId="0" fillId="0" borderId="0" xfId="42" applyFont="1"/>
    <xf numFmtId="0" fontId="18" fillId="0" borderId="0" xfId="0" applyFont="1"/>
    <xf numFmtId="44" fontId="18" fillId="0" borderId="0" xfId="42" applyFont="1"/>
    <xf numFmtId="0" fontId="19" fillId="0" borderId="10" xfId="0" applyFont="1" applyFill="1" applyBorder="1"/>
    <xf numFmtId="0" fontId="0" fillId="0" borderId="0" xfId="0" applyFont="1"/>
    <xf numFmtId="44" fontId="1" fillId="0" borderId="0" xfId="42" applyFont="1"/>
    <xf numFmtId="0" fontId="16" fillId="0" borderId="0" xfId="0" applyFont="1"/>
    <xf numFmtId="44" fontId="16" fillId="0" borderId="0" xfId="42" applyFont="1"/>
    <xf numFmtId="0" fontId="20" fillId="33" borderId="11" xfId="0" applyFont="1" applyFill="1" applyBorder="1"/>
    <xf numFmtId="44" fontId="20" fillId="33" borderId="11" xfId="42" applyFont="1" applyFill="1" applyBorder="1"/>
    <xf numFmtId="0" fontId="16" fillId="34" borderId="0" xfId="0" applyFont="1" applyFill="1"/>
    <xf numFmtId="0" fontId="22" fillId="33" borderId="11" xfId="0" applyFont="1" applyFill="1" applyBorder="1"/>
    <xf numFmtId="0" fontId="0" fillId="0" borderId="0" xfId="0" applyAlignment="1">
      <alignment horizontal="left" indent="1"/>
    </xf>
    <xf numFmtId="0" fontId="0" fillId="34" borderId="0" xfId="0" applyFont="1" applyFill="1"/>
    <xf numFmtId="0" fontId="17" fillId="35" borderId="0" xfId="0" applyFont="1" applyFill="1"/>
    <xf numFmtId="44" fontId="17" fillId="35" borderId="0" xfId="42" applyFont="1" applyFill="1" applyAlignment="1">
      <alignment horizontal="right"/>
    </xf>
    <xf numFmtId="0" fontId="21" fillId="35" borderId="10" xfId="0" applyFont="1" applyFill="1" applyBorder="1"/>
    <xf numFmtId="0" fontId="19" fillId="35" borderId="10" xfId="0" applyFont="1" applyFill="1" applyBorder="1"/>
    <xf numFmtId="44" fontId="21" fillId="35" borderId="10" xfId="42" applyFont="1" applyFill="1" applyBorder="1"/>
    <xf numFmtId="14" fontId="0" fillId="0" borderId="0" xfId="0" applyNumberFormat="1"/>
    <xf numFmtId="0" fontId="16" fillId="0" borderId="0" xfId="0" applyFont="1" applyAlignment="1"/>
    <xf numFmtId="0" fontId="0" fillId="0" borderId="0" xfId="0" applyFont="1" applyAlignment="1"/>
    <xf numFmtId="0" fontId="0" fillId="0" borderId="0" xfId="0" applyNumberFormat="1" applyAlignment="1"/>
    <xf numFmtId="0" fontId="16" fillId="0" borderId="0" xfId="0" applyNumberFormat="1" applyFont="1" applyAlignment="1"/>
    <xf numFmtId="0" fontId="24" fillId="0" borderId="0" xfId="0" applyFont="1"/>
    <xf numFmtId="0" fontId="23" fillId="0" borderId="0" xfId="0" applyFont="1" applyAlignment="1">
      <alignment horizontal="left" vertical="center"/>
    </xf>
    <xf numFmtId="44" fontId="16" fillId="0" borderId="0" xfId="42" applyFont="1" applyAlignme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urrency" xfId="42" builtinId="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75">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b/>
      </font>
    </dxf>
    <dxf>
      <font>
        <b/>
      </font>
    </dxf>
    <dxf>
      <font>
        <b val="0"/>
      </fon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b/>
      </font>
    </dxf>
    <dxf>
      <font>
        <b/>
      </font>
    </dxf>
    <dxf>
      <font>
        <b val="0"/>
      </fon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b/>
      </font>
    </dxf>
    <dxf>
      <font>
        <b/>
      </font>
    </dxf>
    <dxf>
      <font>
        <b val="0"/>
      </fon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font>
        <b/>
      </font>
    </dxf>
    <dxf>
      <font>
        <b/>
      </font>
    </dxf>
    <dxf>
      <font>
        <b val="0"/>
      </font>
    </dxf>
    <dxf>
      <font>
        <b val="0"/>
      </font>
    </dxf>
    <dxf>
      <font>
        <b/>
      </font>
    </dxf>
    <dxf>
      <font>
        <b/>
      </font>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s>
  <tableStyles count="0" defaultTableStyle="TableStyleMedium2" defaultPivotStyle="PivotStyleLight16"/>
  <colors>
    <mruColors>
      <color rgb="FFDDD9C4"/>
      <color rgb="FF6C0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2.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calcChain" Target="calcChain.xml"/><Relationship Id="rId5" Type="http://schemas.openxmlformats.org/officeDocument/2006/relationships/pivotCacheDefinition" Target="pivotCache/pivotCacheDefinition2.xml"/><Relationship Id="rId10" Type="http://schemas.openxmlformats.org/officeDocument/2006/relationships/sharedStrings" Target="sharedStrings.xml"/><Relationship Id="rId4" Type="http://schemas.openxmlformats.org/officeDocument/2006/relationships/pivotCacheDefinition" Target="pivotCache/pivotCacheDefinition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141093</xdr:colOff>
      <xdr:row>0</xdr:row>
      <xdr:rowOff>66040</xdr:rowOff>
    </xdr:from>
    <xdr:to>
      <xdr:col>0</xdr:col>
      <xdr:colOff>3059608</xdr:colOff>
      <xdr:row>0</xdr:row>
      <xdr:rowOff>1104900</xdr:rowOff>
    </xdr:to>
    <xdr:pic>
      <xdr:nvPicPr>
        <xdr:cNvPr id="5" name="Picture 4">
          <a:extLst>
            <a:ext uri="{FF2B5EF4-FFF2-40B4-BE49-F238E27FC236}">
              <a16:creationId xmlns:a16="http://schemas.microsoft.com/office/drawing/2014/main" id="{0E154B81-D611-4044-9F70-0D9D5E54DB0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093" y="66040"/>
          <a:ext cx="2915340" cy="10388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93345</xdr:colOff>
      <xdr:row>12</xdr:row>
      <xdr:rowOff>17145</xdr:rowOff>
    </xdr:from>
    <xdr:to>
      <xdr:col>0</xdr:col>
      <xdr:colOff>2573655</xdr:colOff>
      <xdr:row>23</xdr:row>
      <xdr:rowOff>17145</xdr:rowOff>
    </xdr:to>
    <mc:AlternateContent xmlns:mc="http://schemas.openxmlformats.org/markup-compatibility/2006" xmlns:a14="http://schemas.microsoft.com/office/drawing/2010/main">
      <mc:Choice Requires="a14">
        <xdr:graphicFrame macro="">
          <xdr:nvGraphicFramePr>
            <xdr:cNvPr id="2" name="Sponsor Type">
              <a:extLst>
                <a:ext uri="{FF2B5EF4-FFF2-40B4-BE49-F238E27FC236}">
                  <a16:creationId xmlns:a16="http://schemas.microsoft.com/office/drawing/2014/main" id="{3DCB2486-11AC-4654-8209-2944352BAF96}"/>
                </a:ext>
              </a:extLst>
            </xdr:cNvPr>
            <xdr:cNvGraphicFramePr/>
          </xdr:nvGraphicFramePr>
          <xdr:xfrm>
            <a:off x="0" y="0"/>
            <a:ext cx="0" cy="0"/>
          </xdr:xfrm>
          <a:graphic>
            <a:graphicData uri="http://schemas.microsoft.com/office/drawing/2010/slicer">
              <sle:slicer xmlns:sle="http://schemas.microsoft.com/office/drawing/2010/slicer" name="Sponsor Type"/>
            </a:graphicData>
          </a:graphic>
        </xdr:graphicFrame>
      </mc:Choice>
      <mc:Fallback xmlns="">
        <xdr:sp macro="" textlink="">
          <xdr:nvSpPr>
            <xdr:cNvPr id="0" name=""/>
            <xdr:cNvSpPr>
              <a:spLocks noTextEdit="1"/>
            </xdr:cNvSpPr>
          </xdr:nvSpPr>
          <xdr:spPr>
            <a:xfrm>
              <a:off x="97155" y="2192655"/>
              <a:ext cx="2472690" cy="19907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76200</xdr:colOff>
      <xdr:row>1</xdr:row>
      <xdr:rowOff>9526</xdr:rowOff>
    </xdr:from>
    <xdr:to>
      <xdr:col>0</xdr:col>
      <xdr:colOff>3716020</xdr:colOff>
      <xdr:row>11</xdr:row>
      <xdr:rowOff>93346</xdr:rowOff>
    </xdr:to>
    <mc:AlternateContent xmlns:mc="http://schemas.openxmlformats.org/markup-compatibility/2006" xmlns:a14="http://schemas.microsoft.com/office/drawing/2010/main">
      <mc:Choice Requires="a14">
        <xdr:graphicFrame macro="">
          <xdr:nvGraphicFramePr>
            <xdr:cNvPr id="4" name="Parent Unit/Lead College">
              <a:extLst>
                <a:ext uri="{FF2B5EF4-FFF2-40B4-BE49-F238E27FC236}">
                  <a16:creationId xmlns:a16="http://schemas.microsoft.com/office/drawing/2014/main" id="{9A8CFDEA-529F-4DB6-A5EF-6F8FB416C5E6}"/>
                </a:ext>
              </a:extLst>
            </xdr:cNvPr>
            <xdr:cNvGraphicFramePr/>
          </xdr:nvGraphicFramePr>
          <xdr:xfrm>
            <a:off x="0" y="0"/>
            <a:ext cx="0" cy="0"/>
          </xdr:xfrm>
          <a:graphic>
            <a:graphicData uri="http://schemas.microsoft.com/office/drawing/2010/slicer">
              <sle:slicer xmlns:sle="http://schemas.microsoft.com/office/drawing/2010/slicer" name="Parent Unit/Lead College"/>
            </a:graphicData>
          </a:graphic>
        </xdr:graphicFrame>
      </mc:Choice>
      <mc:Fallback xmlns="">
        <xdr:sp macro="" textlink="">
          <xdr:nvSpPr>
            <xdr:cNvPr id="0" name=""/>
            <xdr:cNvSpPr>
              <a:spLocks noTextEdit="1"/>
            </xdr:cNvSpPr>
          </xdr:nvSpPr>
          <xdr:spPr>
            <a:xfrm>
              <a:off x="76200" y="192406"/>
              <a:ext cx="3638550" cy="18954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ongi, Kelly M" refreshedDate="45271.417278935187" createdVersion="6" refreshedVersion="6" minRefreshableVersion="3" recordCount="39" xr:uid="{F304106B-6EC7-43FE-A1FC-8040C973EFA4}">
  <cacheSource type="worksheet">
    <worksheetSource ref="G1:AG40" sheet="Nov 23 Proposal Data Source"/>
  </cacheSource>
  <cacheFields count="27">
    <cacheField name="Title" numFmtId="0">
      <sharedItems/>
    </cacheField>
    <cacheField name="Proposal Type" numFmtId="0">
      <sharedItems/>
    </cacheField>
    <cacheField name="Proposal Status" numFmtId="0">
      <sharedItems/>
    </cacheField>
    <cacheField name="Activity Type" numFmtId="0">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5">
        <s v="Non-Profit (e.g. Foundation)"/>
        <s v="Federal"/>
        <s v="Institution of Higher Education"/>
        <s v="State"/>
        <s v="Private Profit (e.g. Industry)"/>
      </sharedItems>
    </cacheField>
    <cacheField name="Sponsor Proposal Number" numFmtId="0">
      <sharedItems containsString="0" containsBlank="1" containsNumber="1" containsInteger="1" minValue="2406170" maxValue="2408955"/>
    </cacheField>
    <cacheField name="Principal Investigators" numFmtId="0">
      <sharedItems/>
    </cacheField>
    <cacheField name="Multiple Principal Investigators" numFmtId="0">
      <sharedItems containsNonDate="0" containsString="0"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11-06T00:00:00" maxDate="2023-12-21T00:00:00"/>
    </cacheField>
    <cacheField name="Create Date" numFmtId="14">
      <sharedItems containsSemiMixedTypes="0" containsNonDate="0" containsDate="1" containsString="0" minDate="2023-11-03T00:00:00" maxDate="2023-12-01T00:00:00"/>
    </cacheField>
    <cacheField name="Requested Start Date for Initial" numFmtId="14">
      <sharedItems containsSemiMixedTypes="0" containsNonDate="0" containsDate="1" containsString="0" minDate="2023-09-01T00:00:00" maxDate="2024-11-02T00:00:00"/>
    </cacheField>
    <cacheField name="Requested End Date for Initial" numFmtId="14">
      <sharedItems containsSemiMixedTypes="0" containsNonDate="0" containsDate="1" containsString="0" minDate="2024-03-31T00:00:00" maxDate="2025-11-01T00:00:00"/>
    </cacheField>
    <cacheField name="Total Direct Cost Initial" numFmtId="0">
      <sharedItems containsSemiMixedTypes="0" containsString="0" containsNumber="1" containsInteger="1" minValue="3640" maxValue="2799000"/>
    </cacheField>
    <cacheField name="Total Indirect Cost Initial" numFmtId="0">
      <sharedItems containsSemiMixedTypes="0" containsString="0" containsNumber="1" containsInteger="1" minValue="0" maxValue="195694"/>
    </cacheField>
    <cacheField name="Total Cost Initial" numFmtId="0">
      <sharedItems containsSemiMixedTypes="0" containsString="0" containsNumber="1" containsInteger="1" minValue="3640" maxValue="2799000"/>
    </cacheField>
    <cacheField name="Total Direct Cost Total" numFmtId="0">
      <sharedItems containsSemiMixedTypes="0" containsString="0" containsNumber="1" containsInteger="1" minValue="3640" maxValue="2799000"/>
    </cacheField>
    <cacheField name="Total Indirect Cost Total" numFmtId="0">
      <sharedItems containsSemiMixedTypes="0" containsString="0" containsNumber="1" containsInteger="1" minValue="0" maxValue="587561"/>
    </cacheField>
    <cacheField name="Total Cost Total" numFmtId="0">
      <sharedItems containsSemiMixedTypes="0" containsString="0" containsNumber="1" containsInteger="1" minValue="3640" maxValue="2799000"/>
    </cacheField>
    <cacheField name="NSF Code"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ongi, Kelly M" refreshedDate="45271.417407870373" createdVersion="6" refreshedVersion="6" minRefreshableVersion="3" recordCount="39" xr:uid="{0FF7B7CC-D293-4F7F-B671-657FD961D688}">
  <cacheSource type="worksheet">
    <worksheetSource ref="A1:AG40" sheet="Nov 23 Proposal Data Source"/>
  </cacheSource>
  <cacheFields count="33">
    <cacheField name="Institution" numFmtId="0">
      <sharedItems/>
    </cacheField>
    <cacheField name="Grandparent Unit" numFmtId="0">
      <sharedItems/>
    </cacheField>
    <cacheField name="Parent Unit" numFmtId="0">
      <sharedItems count="9">
        <s v="School of Medicine-SMC"/>
        <s v="College of Agricultural, Life and Physical Sciences-SIUC"/>
        <s v="College of Arts and Media-SIUC"/>
        <s v="College of Engineering, Computing, Technology, &amp; Math-SIUC"/>
        <s v="College of Health and Human Sciences-SIUC"/>
        <s v="College of Liberal Arts-SIUC"/>
        <s v="School of Education-SIUC"/>
        <s v="Vice Chancellor for Research-SIUC"/>
        <s v="Office Of The Chancellor-SIUC"/>
      </sharedItems>
    </cacheField>
    <cacheField name="Lead Unit" numFmtId="0">
      <sharedItems count="21">
        <s v="Center for Rural Health-SMC"/>
        <s v="Anatomy-SMC"/>
        <s v="School of Agricultural Sciences-SIUC"/>
        <s v="School of Chemical and Biomolecular Sciences-SIUC"/>
        <s v="School of Physics &amp; Applied Physics-SIUC"/>
        <s v="School of Music-SIUC"/>
        <s v="School of Civil, Environmental &amp; Infrastructure Engr-SIUC"/>
        <s v="School of Computing-SIUC"/>
        <s v="School of Electrical, Computer and Biomedical Engr-SIUC"/>
        <s v="School of Mechanical, Aerospace, &amp; Materials Engr-SIUC"/>
        <s v="School of Human Sciences-SIUC"/>
        <s v="Center for Archaeological Investigations-SIUC"/>
        <s v="School of History and Philosophy-SIUC"/>
        <s v="School of Education-SIUC"/>
        <s v="Fisheries &amp; IL Aquaculture Center - SIUC"/>
        <s v="Laboratory Animal Program (Vivarium)-SIUC"/>
        <s v="STEM Education Research Center-SIUC"/>
        <s v="Broadcasting Service-SIUC"/>
        <s v="College of Liberal Arts-SIUC"/>
        <s v="Office of Economic and Regional Development-SIUC"/>
        <s v="Vice Chancellor for Diversity, Equity and Inclusion-SIUC"/>
      </sharedItems>
    </cacheField>
    <cacheField name="Proposal Number" numFmtId="0">
      <sharedItems containsSemiMixedTypes="0" containsString="0" containsNumber="1" containsInteger="1" minValue="24050163" maxValue="24050215"/>
    </cacheField>
    <cacheField name="Prop Dev Number List" numFmtId="0">
      <sharedItems containsNonDate="0" containsString="0" containsBlank="1"/>
    </cacheField>
    <cacheField name="Title" numFmtId="0">
      <sharedItems/>
    </cacheField>
    <cacheField name="Proposal Type" numFmtId="0">
      <sharedItems/>
    </cacheField>
    <cacheField name="Proposal Status" numFmtId="0">
      <sharedItems/>
    </cacheField>
    <cacheField name="Activity Type" numFmtId="0">
      <sharedItems count="3">
        <s v="Other Sponsored Activities"/>
        <s v="Research"/>
        <s v="Instruction/Training"/>
      </sharedItems>
    </cacheField>
    <cacheField name="Prime Sponsor Name" numFmtId="0">
      <sharedItems containsBlank="1"/>
    </cacheField>
    <cacheField name="Prime Sponsor Type" numFmtId="0">
      <sharedItems containsBlank="1"/>
    </cacheField>
    <cacheField name="Sponsor Name" numFmtId="0">
      <sharedItems/>
    </cacheField>
    <cacheField name="Sponsor Type" numFmtId="0">
      <sharedItems count="5">
        <s v="Non-Profit (e.g. Foundation)"/>
        <s v="Federal"/>
        <s v="Institution of Higher Education"/>
        <s v="State"/>
        <s v="Private Profit (e.g. Industry)"/>
      </sharedItems>
    </cacheField>
    <cacheField name="Sponsor Proposal Number" numFmtId="0">
      <sharedItems containsString="0" containsBlank="1" containsNumber="1" containsInteger="1" minValue="2406170" maxValue="2408955"/>
    </cacheField>
    <cacheField name="Principal Investigators" numFmtId="0">
      <sharedItems/>
    </cacheField>
    <cacheField name="Multiple Principal Investigators" numFmtId="0">
      <sharedItems containsNonDate="0" containsString="0" containsBlank="1"/>
    </cacheField>
    <cacheField name="Co-Investigators" numFmtId="0">
      <sharedItems containsBlank="1"/>
    </cacheField>
    <cacheField name="Key Persons" numFmtId="0">
      <sharedItems containsBlank="1"/>
    </cacheField>
    <cacheField name="Central Admin Contact" numFmtId="0">
      <sharedItems containsNonDate="0" containsString="0" containsBlank="1"/>
    </cacheField>
    <cacheField name="Unit Admin Contact" numFmtId="0">
      <sharedItems containsNonDate="0" containsString="0" containsBlank="1"/>
    </cacheField>
    <cacheField name="Opportunity" numFmtId="0">
      <sharedItems containsBlank="1"/>
    </cacheField>
    <cacheField name="Deadline Date" numFmtId="0">
      <sharedItems containsDate="1" containsMixedTypes="1" minDate="2023-11-06T00:00:00" maxDate="2023-12-21T00:00:00"/>
    </cacheField>
    <cacheField name="Create Date" numFmtId="14">
      <sharedItems containsSemiMixedTypes="0" containsNonDate="0" containsDate="1" containsString="0" minDate="2023-11-03T00:00:00" maxDate="2023-12-01T00:00:00"/>
    </cacheField>
    <cacheField name="Requested Start Date for Initial" numFmtId="14">
      <sharedItems containsSemiMixedTypes="0" containsNonDate="0" containsDate="1" containsString="0" minDate="2023-09-01T00:00:00" maxDate="2024-11-02T00:00:00"/>
    </cacheField>
    <cacheField name="Requested End Date for Initial" numFmtId="14">
      <sharedItems containsSemiMixedTypes="0" containsNonDate="0" containsDate="1" containsString="0" minDate="2024-03-31T00:00:00" maxDate="2025-11-01T00:00:00"/>
    </cacheField>
    <cacheField name="Total Direct Cost Initial" numFmtId="0">
      <sharedItems containsSemiMixedTypes="0" containsString="0" containsNumber="1" containsInteger="1" minValue="3640" maxValue="2799000"/>
    </cacheField>
    <cacheField name="Total Indirect Cost Initial" numFmtId="0">
      <sharedItems containsSemiMixedTypes="0" containsString="0" containsNumber="1" containsInteger="1" minValue="0" maxValue="195694"/>
    </cacheField>
    <cacheField name="Total Cost Initial" numFmtId="0">
      <sharedItems containsSemiMixedTypes="0" containsString="0" containsNumber="1" containsInteger="1" minValue="3640" maxValue="2799000"/>
    </cacheField>
    <cacheField name="Total Direct Cost Total" numFmtId="0">
      <sharedItems containsSemiMixedTypes="0" containsString="0" containsNumber="1" containsInteger="1" minValue="3640" maxValue="2799000"/>
    </cacheField>
    <cacheField name="Total Indirect Cost Total" numFmtId="0">
      <sharedItems containsSemiMixedTypes="0" containsString="0" containsNumber="1" containsInteger="1" minValue="0" maxValue="587561"/>
    </cacheField>
    <cacheField name="Total Cost Total" numFmtId="0">
      <sharedItems containsSemiMixedTypes="0" containsString="0" containsNumber="1" containsInteger="1" minValue="3640" maxValue="2799000"/>
    </cacheField>
    <cacheField name="NSF Code" numFmtId="0">
      <sharedItems containsBlank="1"/>
    </cacheField>
  </cacheFields>
  <extLst>
    <ext xmlns:x14="http://schemas.microsoft.com/office/spreadsheetml/2009/9/main" uri="{725AE2AE-9491-48be-B2B4-4EB974FC3084}">
      <x14:pivotCacheDefinition pivotCacheId="1242799405"/>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s v="Mobile Health Unit in Southern Illinois"/>
    <s v="New"/>
    <s v="Pending"/>
    <s v="Other Sponsored Activities"/>
    <m/>
    <m/>
    <s v="Family Guidance Centers, Inc."/>
    <x v="0"/>
    <m/>
    <s v="Katharine M Juul"/>
    <m/>
    <s v="Chris Dylan Massey"/>
    <m/>
    <m/>
    <m/>
    <m/>
    <s v="N\A"/>
    <d v="2023-11-14T00:00:00"/>
    <d v="2024-07-01T00:00:00"/>
    <d v="2025-06-30T00:00:00"/>
    <n v="117101"/>
    <n v="36301"/>
    <n v="153402"/>
    <n v="117101"/>
    <n v="36301"/>
    <n v="153402"/>
    <m/>
  </r>
  <r>
    <s v="MRI: Track 2 Acquisition of a 3T MRI Scanner"/>
    <s v="New"/>
    <s v="Pending"/>
    <s v="Research"/>
    <m/>
    <m/>
    <s v="National Science Foundation"/>
    <x v="1"/>
    <n v="2407811"/>
    <s v="Keith D Sudheimer"/>
    <m/>
    <s v="David G Gilbert, Boyd McLean Goodson, Diana K Sarko, Jennifer N Walker"/>
    <s v="Kevin Scott Collins, Sandra K Collins, Reza Habib, Michelle Y Kibby-Faglier, Matthew McCarroll, Richard C McKinnies"/>
    <m/>
    <m/>
    <m/>
    <d v="2023-11-15T00:00:00"/>
    <d v="2023-11-15T00:00:00"/>
    <d v="2024-05-16T00:00:00"/>
    <d v="2025-05-15T00:00:00"/>
    <n v="2799000"/>
    <n v="0"/>
    <n v="2799000"/>
    <n v="2799000"/>
    <n v="0"/>
    <n v="2799000"/>
    <s v="D.02"/>
  </r>
  <r>
    <s v="Developing the SIU Research and Teaching Horse Herd - Year 2"/>
    <s v="New"/>
    <s v="Pending"/>
    <s v="Other Sponsored Activities"/>
    <m/>
    <m/>
    <s v="Illinois Equine Industry Research and Promotion Board"/>
    <x v="0"/>
    <m/>
    <s v="Eduardo Leite Gastal"/>
    <m/>
    <m/>
    <m/>
    <m/>
    <m/>
    <m/>
    <d v="2023-11-15T00:00:00"/>
    <d v="2023-11-14T00:00:00"/>
    <d v="2024-04-01T00:00:00"/>
    <d v="2025-03-31T00:00:00"/>
    <n v="10000"/>
    <n v="0"/>
    <n v="10000"/>
    <n v="10000"/>
    <n v="0"/>
    <n v="10000"/>
    <m/>
  </r>
  <r>
    <s v="Oilseed Pennycress - A new cash cover-crop for the Midwest (I-PREFER)"/>
    <s v="Continuation"/>
    <s v="Pending"/>
    <s v="Research"/>
    <s v="National Institute of Food and Agriculture"/>
    <s v="Federal"/>
    <s v="Western Illinois University"/>
    <x v="2"/>
    <m/>
    <s v="Jason Payton Bond"/>
    <m/>
    <m/>
    <m/>
    <m/>
    <m/>
    <m/>
    <s v="N\A"/>
    <d v="2023-11-14T00:00:00"/>
    <d v="2023-09-01T00:00:00"/>
    <d v="2024-07-31T00:00:00"/>
    <n v="82810"/>
    <n v="10300"/>
    <n v="93110"/>
    <n v="82810"/>
    <n v="10300"/>
    <n v="93110"/>
    <s v="D.01"/>
  </r>
  <r>
    <s v="Artificial intelligence for Industrial Hemp yield estimation, gender classification, and herbicide management"/>
    <s v="New"/>
    <s v="Pending"/>
    <s v="Research"/>
    <m/>
    <m/>
    <s v="National Institute of Food and Agriculture"/>
    <x v="1"/>
    <m/>
    <s v="Karla Leigh Gage"/>
    <m/>
    <s v="Khaled Ragab Abdeltawab Ahmed, Naoufal Lakhssassi"/>
    <m/>
    <m/>
    <m/>
    <m/>
    <d v="2023-11-16T00:00:00"/>
    <d v="2023-11-27T00:00:00"/>
    <d v="2024-04-01T00:00:00"/>
    <d v="2025-03-31T00:00:00"/>
    <n v="193641"/>
    <n v="82989"/>
    <n v="276630"/>
    <n v="454987"/>
    <n v="194994"/>
    <n v="649981"/>
    <s v="D.01"/>
  </r>
  <r>
    <s v="Next-generation Lasers for Enabling Ultrafast Functional Pulmonary MRI"/>
    <s v="New"/>
    <s v="Pending"/>
    <s v="Research"/>
    <m/>
    <m/>
    <s v="Wayne State University"/>
    <x v="2"/>
    <m/>
    <s v="Boyd McLean Goodson"/>
    <m/>
    <m/>
    <m/>
    <m/>
    <m/>
    <s v="NOT_HL_21-024"/>
    <d v="2023-11-16T00:00:00"/>
    <d v="2023-11-12T00:00:00"/>
    <d v="2024-07-01T00:00:00"/>
    <d v="2025-06-30T00:00:00"/>
    <n v="25000"/>
    <n v="12125"/>
    <n v="37125"/>
    <n v="50000"/>
    <n v="24250"/>
    <n v="74250"/>
    <m/>
  </r>
  <r>
    <s v="MRI: Track 1 Acquisition of a Shimadzu LCMS-9030 with Nexera XS UHPLC and Photodiode Array Detector for Collaborative Research and Student Training"/>
    <s v="New"/>
    <s v="Pending"/>
    <s v="Research"/>
    <m/>
    <m/>
    <s v="National Science Foundation"/>
    <x v="1"/>
    <n v="2407187"/>
    <s v="Mary Elizabeth Kinsel"/>
    <m/>
    <s v="Derek James Fisher, Jia Liu, Lahiru Niroshan Thelhawadigedara"/>
    <s v="Jose Franco Da Cunha Leme Filho, Dale B Hales, Khalid Meksem, Sean Douglas Moran, Kyle Newton Plunkett, Divya Prakash"/>
    <m/>
    <m/>
    <s v="23-519"/>
    <d v="2023-11-15T00:00:00"/>
    <d v="2023-11-14T00:00:00"/>
    <d v="2024-05-01T00:00:00"/>
    <d v="2025-04-30T00:00:00"/>
    <n v="493721"/>
    <n v="0"/>
    <n v="493721"/>
    <n v="493721"/>
    <n v="0"/>
    <n v="493721"/>
    <s v="F.02"/>
  </r>
  <r>
    <s v="National Science Foundation Intergovernmental Personnel Act Assignment"/>
    <s v="New"/>
    <s v="Pending"/>
    <s v="Other Sponsored Activities"/>
    <m/>
    <m/>
    <s v="National Science Foundation"/>
    <x v="1"/>
    <m/>
    <s v="Mark S Byrd"/>
    <m/>
    <m/>
    <m/>
    <m/>
    <m/>
    <m/>
    <s v="N\A"/>
    <d v="2023-11-14T00:00:00"/>
    <d v="2023-12-04T00:00:00"/>
    <d v="2024-12-03T00:00:00"/>
    <n v="173062"/>
    <n v="0"/>
    <n v="173062"/>
    <n v="173062"/>
    <n v="0"/>
    <n v="173062"/>
    <m/>
  </r>
  <r>
    <s v="Summer Youth Employment in the Arts: Southern Illinois Music Festival"/>
    <s v="New"/>
    <s v="Pending"/>
    <s v="Other Sponsored Activities"/>
    <m/>
    <m/>
    <s v="Illinois Arts Council Agency"/>
    <x v="3"/>
    <m/>
    <s v="Benyas, Edward "/>
    <m/>
    <m/>
    <m/>
    <m/>
    <m/>
    <m/>
    <d v="2023-12-06T00:00:00"/>
    <d v="2023-11-27T00:00:00"/>
    <d v="2024-05-15T00:00:00"/>
    <d v="2024-07-31T00:00:00"/>
    <n v="3640"/>
    <n v="0"/>
    <n v="3640"/>
    <n v="3640"/>
    <n v="0"/>
    <n v="3640"/>
    <m/>
  </r>
  <r>
    <s v="Updating hydraulic manual"/>
    <s v="New"/>
    <s v="Pending"/>
    <s v="Research"/>
    <m/>
    <m/>
    <s v="Emriver, Inc."/>
    <x v="4"/>
    <m/>
    <s v="Ajay Kalra"/>
    <m/>
    <m/>
    <m/>
    <m/>
    <m/>
    <m/>
    <s v="N\A"/>
    <d v="2023-11-10T00:00:00"/>
    <d v="2023-12-01T00:00:00"/>
    <d v="2024-05-15T00:00:00"/>
    <n v="4653"/>
    <n v="2256"/>
    <n v="6909"/>
    <n v="4653"/>
    <n v="2256"/>
    <n v="6909"/>
    <m/>
  </r>
  <r>
    <s v="Collaborative Research: SCH: Satellite-Assisted Norovirus Exploration for AI-interpreted Forecasting of Infectious Disease Outbreaks"/>
    <s v="New"/>
    <s v="Pending"/>
    <s v="Research"/>
    <m/>
    <m/>
    <s v="National Science Foundation"/>
    <x v="1"/>
    <m/>
    <s v="Zhong Chen"/>
    <m/>
    <m/>
    <m/>
    <m/>
    <m/>
    <m/>
    <d v="2023-11-09T00:00:00"/>
    <d v="2023-11-12T00:00:00"/>
    <d v="2024-11-01T00:00:00"/>
    <d v="2025-10-31T00:00:00"/>
    <n v="88060"/>
    <n v="42709"/>
    <n v="130769"/>
    <n v="348323"/>
    <n v="168936"/>
    <n v="517259"/>
    <m/>
  </r>
  <r>
    <s v="Collaborative Research:  SCH: Improving Health Outcomes for the Deaf and Hard of Hearing through Multimodal, AI Enabled, Wearable Recognition Systems"/>
    <s v="New"/>
    <s v="Pending"/>
    <s v="Research"/>
    <m/>
    <m/>
    <s v="National Science Foundation"/>
    <x v="1"/>
    <n v="2406170"/>
    <s v="Sajedul Karim Talukder"/>
    <m/>
    <m/>
    <m/>
    <m/>
    <m/>
    <s v="23-614"/>
    <d v="2023-11-09T00:00:00"/>
    <d v="2023-11-14T00:00:00"/>
    <d v="2024-08-01T00:00:00"/>
    <d v="2025-07-31T00:00:00"/>
    <n v="42238"/>
    <n v="20485"/>
    <n v="62723"/>
    <n v="161616"/>
    <n v="78384"/>
    <n v="240000"/>
    <s v="A.01"/>
  </r>
  <r>
    <s v="DSFAS: Sustainable Soybean farming: Deep learning model for early detecting and evaluating soybean leaf nutrient deficiency and insect damage"/>
    <s v="New"/>
    <s v="Pending"/>
    <s v="Research"/>
    <m/>
    <m/>
    <s v="National Institute of Food and Agriculture"/>
    <x v="1"/>
    <m/>
    <s v="Khaled Ragab Abdeltawab Ahmed"/>
    <m/>
    <s v="Naoufal Lakhssassi, Khalid Meksem, Amir Sadeghpour"/>
    <m/>
    <m/>
    <m/>
    <s v="USDA-NIFA-AFRI-009755"/>
    <d v="2023-11-16T00:00:00"/>
    <d v="2023-11-17T00:00:00"/>
    <d v="2024-04-01T00:00:00"/>
    <d v="2025-03-31T00:00:00"/>
    <n v="180971"/>
    <n v="77559"/>
    <n v="258530"/>
    <n v="454781"/>
    <n v="194906"/>
    <n v="649687"/>
    <s v="D.01"/>
  </r>
  <r>
    <s v="Education and Workforce Training on Generative AI: Technical and Ethical Perspectives"/>
    <s v="New"/>
    <s v="Pending"/>
    <s v="Research"/>
    <m/>
    <m/>
    <s v="Illinois Innovation Network"/>
    <x v="2"/>
    <m/>
    <s v="Ahmed Imteaj"/>
    <m/>
    <s v="Abdur Rahman Bin Shahid"/>
    <m/>
    <m/>
    <m/>
    <m/>
    <d v="2023-12-08T00:00:00"/>
    <d v="2023-11-21T00:00:00"/>
    <d v="2024-03-01T00:00:00"/>
    <d v="2025-02-28T00:00:00"/>
    <n v="29910"/>
    <n v="0"/>
    <n v="29910"/>
    <n v="29910"/>
    <n v="0"/>
    <n v="29910"/>
    <s v="B.09"/>
  </r>
  <r>
    <s v="Zero Trust-Driven Malware Prevention Framework for Next-Generation Cyber threats to U.S. Nuclear Plants"/>
    <s v="New"/>
    <s v="Pending"/>
    <s v="Research"/>
    <s v="U.S. Department of Energy"/>
    <s v="Federal"/>
    <s v="University of Illinois"/>
    <x v="2"/>
    <m/>
    <s v="Sajedul Karim Talukder"/>
    <m/>
    <m/>
    <m/>
    <m/>
    <m/>
    <s v="DE-FOA-0003038"/>
    <d v="2023-12-20T00:00:00"/>
    <d v="2023-11-29T00:00:00"/>
    <d v="2024-08-01T00:00:00"/>
    <d v="2025-07-31T00:00:00"/>
    <n v="61758"/>
    <n v="29953"/>
    <n v="91711"/>
    <n v="161617"/>
    <n v="78384"/>
    <n v="240001"/>
    <s v="A.01"/>
  </r>
  <r>
    <s v="Equitable CyberPEACE: Privacy-Focused Edge Security Platform to Enhance Digital Security and Inclusivity in Illinois' Underserved Communities"/>
    <s v="New"/>
    <s v="Pending"/>
    <s v="Research"/>
    <m/>
    <m/>
    <s v="Illinois Innovation Network"/>
    <x v="2"/>
    <m/>
    <s v="Anas Mohammad Ramadan Alsobeh"/>
    <m/>
    <s v="James D Sissom"/>
    <m/>
    <m/>
    <m/>
    <m/>
    <d v="2023-12-08T00:00:00"/>
    <d v="2023-11-30T00:00:00"/>
    <d v="2024-03-01T00:00:00"/>
    <d v="2025-02-28T00:00:00"/>
    <n v="30000"/>
    <n v="0"/>
    <n v="30000"/>
    <n v="30000"/>
    <n v="0"/>
    <n v="30000"/>
    <s v="A.01"/>
  </r>
  <r>
    <s v="Research Experience and Mentoring at IUCRC IDEAS SIUC site"/>
    <s v="New"/>
    <s v="Pending"/>
    <s v="Research"/>
    <m/>
    <m/>
    <s v="National Science Foundation"/>
    <x v="1"/>
    <m/>
    <s v="Spyros Tragoudas"/>
    <m/>
    <s v="Haibo Wang"/>
    <m/>
    <m/>
    <m/>
    <s v="NSF-23-012"/>
    <d v="2023-11-06T00:00:00"/>
    <d v="2023-11-12T00:00:00"/>
    <d v="2024-05-15T00:00:00"/>
    <d v="2025-05-14T00:00:00"/>
    <n v="84852"/>
    <n v="25148"/>
    <n v="110000"/>
    <n v="84852"/>
    <n v="25148"/>
    <n v="110000"/>
    <m/>
  </r>
  <r>
    <s v="Revolutionizing Medical Education: AIGC-Powered VR Integration"/>
    <s v="New"/>
    <s v="Pending"/>
    <s v="Research"/>
    <s v="Illinois Innovation Network"/>
    <s v="Institution of Higher Education"/>
    <s v="University of Illinois Springfield"/>
    <x v="2"/>
    <m/>
    <s v="Ning Weng"/>
    <m/>
    <s v="Craig L Engstrom"/>
    <s v="Leticia Marie Velasquez"/>
    <m/>
    <m/>
    <s v="Social Innovation and Impact Fall 2023"/>
    <d v="2023-12-08T00:00:00"/>
    <d v="2023-11-27T00:00:00"/>
    <d v="2024-03-01T00:00:00"/>
    <d v="2025-02-28T00:00:00"/>
    <n v="10000"/>
    <n v="0"/>
    <n v="10000"/>
    <n v="10000"/>
    <n v="0"/>
    <n v="10000"/>
    <s v="B.09"/>
  </r>
  <r>
    <s v="SCH: Artificial Intelligence Enabled Mechanobiology of Stem Cells and Cancer"/>
    <s v="New"/>
    <s v="Pending"/>
    <s v="Research"/>
    <m/>
    <m/>
    <s v="National Science Foundation"/>
    <x v="1"/>
    <m/>
    <s v="Farhan Hyder Chowdhury"/>
    <m/>
    <s v="Iraklis Anagnostopoulos, Sabrina Nilufar, Spyros Tragoudas"/>
    <m/>
    <m/>
    <m/>
    <s v="NSF 23-614"/>
    <d v="2023-11-09T00:00:00"/>
    <d v="2023-11-09T00:00:00"/>
    <d v="2024-04-01T00:00:00"/>
    <d v="2025-03-31T00:00:00"/>
    <n v="202020"/>
    <n v="97980"/>
    <n v="300000"/>
    <n v="808080"/>
    <n v="391920"/>
    <n v="1200000"/>
    <s v="B.09"/>
  </r>
  <r>
    <s v="Foam Mud Invasion in Coal Cleats/Matrix and its Impact on Gas Transport"/>
    <s v="New"/>
    <s v="Pending"/>
    <s v="Research"/>
    <m/>
    <m/>
    <s v="IKAV Energy"/>
    <x v="4"/>
    <m/>
    <s v="Satya Harpalani"/>
    <m/>
    <m/>
    <m/>
    <m/>
    <m/>
    <m/>
    <s v="N\A"/>
    <d v="2023-11-14T00:00:00"/>
    <d v="2023-12-01T00:00:00"/>
    <d v="2024-03-31T00:00:00"/>
    <n v="8000"/>
    <n v="2080"/>
    <n v="10080"/>
    <n v="8000"/>
    <n v="2080"/>
    <n v="10080"/>
    <s v="B.07"/>
  </r>
  <r>
    <s v="MRI: Track 1 Acquisition of a Metal 3D Printer for Research and Education Activities in Advanced Manufacturing, Materials, and Designs"/>
    <s v="New"/>
    <s v="Pending"/>
    <s v="Research"/>
    <m/>
    <m/>
    <s v="National Science Foundation"/>
    <x v="1"/>
    <n v="2407845"/>
    <s v="Sabrina Nilufar"/>
    <m/>
    <s v="Tsuchin Chu, Peter Filip, Sangjin Jung, Aaron William Scott"/>
    <s v="Sun Kyoung Kim, Geoffrey Allen Swift"/>
    <m/>
    <m/>
    <s v="23-519"/>
    <d v="2023-11-15T00:00:00"/>
    <d v="2023-11-15T00:00:00"/>
    <d v="2024-05-16T00:00:00"/>
    <d v="2025-05-15T00:00:00"/>
    <n v="1104634"/>
    <n v="37459"/>
    <n v="1142093"/>
    <n v="1283966"/>
    <n v="108536"/>
    <n v="1392502"/>
    <s v="B.06"/>
  </r>
  <r>
    <s v="Application of AI/ML Frameworks for Automated Ultrasonic Inspection of Rail"/>
    <s v="New"/>
    <s v="Pending"/>
    <s v="Research"/>
    <m/>
    <m/>
    <s v="Transportation Technology Center"/>
    <x v="4"/>
    <m/>
    <s v="Tsuchin Chu"/>
    <m/>
    <m/>
    <m/>
    <m/>
    <m/>
    <m/>
    <d v="2023-11-30T00:00:00"/>
    <d v="2023-11-30T00:00:00"/>
    <d v="2024-01-01T00:00:00"/>
    <d v="2024-12-31T00:00:00"/>
    <n v="67333"/>
    <n v="32656"/>
    <n v="99989"/>
    <n v="67333"/>
    <n v="32656"/>
    <n v="99989"/>
    <s v="B.07"/>
  </r>
  <r>
    <s v="Supplement to Rural Veteran Personality, Delay Discounting, and the Interference Preservation_x000a_Hypothesis"/>
    <s v="Supplement"/>
    <s v="Pending"/>
    <s v="Research"/>
    <m/>
    <m/>
    <s v="National Science Foundation"/>
    <x v="1"/>
    <n v="2408955"/>
    <s v="Justin T McDaniel"/>
    <m/>
    <m/>
    <m/>
    <m/>
    <m/>
    <s v="NSF 23-161"/>
    <s v="N\A"/>
    <d v="2023-11-17T00:00:00"/>
    <d v="2024-05-01T00:00:00"/>
    <d v="2025-04-30T00:00:00"/>
    <n v="21989"/>
    <n v="10664"/>
    <n v="32653"/>
    <n v="21989"/>
    <n v="10664"/>
    <n v="32653"/>
    <s v="D.03"/>
  </r>
  <r>
    <s v="Phase I Archaeological Survey and Monitoring for Three Water System Improvement Areas at Pere Marquette State Park"/>
    <s v="New"/>
    <s v="Pending"/>
    <s v="Research"/>
    <m/>
    <m/>
    <s v="Juneau Associates, INC., P.C."/>
    <x v="4"/>
    <m/>
    <s v="Ryan M Campbell"/>
    <m/>
    <m/>
    <m/>
    <m/>
    <m/>
    <m/>
    <s v="N\A"/>
    <d v="2023-11-13T00:00:00"/>
    <d v="2024-01-01T00:00:00"/>
    <d v="2024-12-31T00:00:00"/>
    <n v="121456"/>
    <n v="31579"/>
    <n v="153035"/>
    <n v="121456"/>
    <n v="31579"/>
    <n v="153035"/>
    <m/>
  </r>
  <r>
    <s v="John Dewey, Race, and Colonialism Workshop"/>
    <s v="New"/>
    <s v="Pending"/>
    <s v="Other Sponsored Activities"/>
    <m/>
    <m/>
    <s v="National Endowment for the Arts"/>
    <x v="1"/>
    <m/>
    <s v="Matthew Justin Brown"/>
    <m/>
    <s v="Alfred Frankowski"/>
    <m/>
    <m/>
    <m/>
    <s v="20231129-RZ"/>
    <d v="2023-11-29T00:00:00"/>
    <d v="2023-11-29T00:00:00"/>
    <d v="2024-10-01T00:00:00"/>
    <d v="2025-03-31T00:00:00"/>
    <n v="42564"/>
    <n v="7436"/>
    <n v="50000"/>
    <n v="42564"/>
    <n v="7436"/>
    <n v="50000"/>
    <m/>
  </r>
  <r>
    <s v="TPM Web Tool Training - SOW 2"/>
    <s v="New"/>
    <s v="Pending"/>
    <s v="Other Sponsored Activities"/>
    <m/>
    <m/>
    <s v="United States Chamber of Commerce Foundation"/>
    <x v="0"/>
    <m/>
    <s v="Natasha Rae Telger"/>
    <m/>
    <m/>
    <m/>
    <m/>
    <m/>
    <m/>
    <s v="N\A"/>
    <d v="2023-11-03T00:00:00"/>
    <d v="2024-01-01T00:00:00"/>
    <d v="2024-12-31T00:00:00"/>
    <n v="47394"/>
    <n v="7109"/>
    <n v="54503"/>
    <n v="47394"/>
    <n v="7109"/>
    <n v="54503"/>
    <m/>
  </r>
  <r>
    <s v="Quad Cities Fisheries Investigations 2024"/>
    <s v="New"/>
    <s v="Funded"/>
    <s v="Research"/>
    <m/>
    <m/>
    <s v="Constellation Energy Generation, LLC"/>
    <x v="4"/>
    <m/>
    <s v="Bergerhouse, David L."/>
    <m/>
    <s v="James Edward Garvey"/>
    <s v="Ruthann Marie Huebner"/>
    <m/>
    <m/>
    <m/>
    <s v="N\A"/>
    <d v="2023-11-28T00:00:00"/>
    <d v="2024-01-01T00:00:00"/>
    <d v="2024-12-31T00:00:00"/>
    <n v="167222"/>
    <n v="43478"/>
    <n v="210700"/>
    <n v="167222"/>
    <n v="43478"/>
    <n v="210700"/>
    <s v="D.05"/>
  </r>
  <r>
    <s v="Modernizing and Enhancing Animal Welfare and Human Safety in a Shared-Use Animal Facility Supporting Advanced Biomedical Research"/>
    <s v="New"/>
    <s v="Pending"/>
    <s v="Research"/>
    <m/>
    <m/>
    <s v="National Institutes of Health"/>
    <x v="1"/>
    <m/>
    <s v="Jennifer Dale Harris"/>
    <m/>
    <m/>
    <s v="Sarah K Kroenlein"/>
    <m/>
    <m/>
    <s v="PAR-24-028"/>
    <d v="2023-11-15T00:00:00"/>
    <d v="2023-11-17T00:00:00"/>
    <d v="2024-07-01T00:00:00"/>
    <d v="2025-06-30T00:00:00"/>
    <n v="339145"/>
    <n v="0"/>
    <n v="339145"/>
    <n v="339145"/>
    <n v="0"/>
    <n v="339145"/>
    <s v="D.05"/>
  </r>
  <r>
    <s v="Way of the Paddle"/>
    <s v="New"/>
    <s v="Pending"/>
    <s v="Other Sponsored Activities"/>
    <m/>
    <m/>
    <s v="Illinois Environmental Protection Agency"/>
    <x v="3"/>
    <m/>
    <s v="Harvey Henson"/>
    <m/>
    <m/>
    <m/>
    <m/>
    <m/>
    <s v="CSFA 532-60-0376"/>
    <d v="2023-11-15T00:00:00"/>
    <d v="2023-11-14T00:00:00"/>
    <d v="2024-07-01T00:00:00"/>
    <d v="2025-06-30T00:00:00"/>
    <n v="123615"/>
    <n v="24868"/>
    <n v="148483"/>
    <n v="150645"/>
    <n v="33247"/>
    <n v="183892"/>
    <m/>
  </r>
  <r>
    <s v="Next Generation Warning System Grant Program"/>
    <s v="New"/>
    <s v="Pending"/>
    <s v="Other Sponsored Activities"/>
    <m/>
    <m/>
    <s v="Corporation for Public Broadcasting"/>
    <x v="0"/>
    <m/>
    <s v="Fred Martino"/>
    <m/>
    <s v="Connie L Johnson"/>
    <s v="Laura E Anz"/>
    <m/>
    <m/>
    <m/>
    <d v="2023-11-08T00:00:00"/>
    <d v="2023-11-08T00:00:00"/>
    <d v="2023-10-01T00:00:00"/>
    <d v="2024-09-30T00:00:00"/>
    <n v="1613000"/>
    <n v="0"/>
    <n v="1613000"/>
    <n v="1613000"/>
    <n v="0"/>
    <n v="1613000"/>
    <m/>
  </r>
  <r>
    <s v="FY24 WSIU CPB Television Community Service Grant"/>
    <s v="New"/>
    <s v="Funded"/>
    <s v="Other Sponsored Activities"/>
    <m/>
    <m/>
    <s v="Corporation for Public Broadcasting"/>
    <x v="0"/>
    <m/>
    <s v="Fred Martino"/>
    <m/>
    <s v="Connie L Johnson"/>
    <s v="Laura E Anz"/>
    <m/>
    <m/>
    <m/>
    <s v="N\A"/>
    <d v="2023-11-17T00:00:00"/>
    <d v="2023-10-01T00:00:00"/>
    <d v="2024-09-30T00:00:00"/>
    <n v="1085427"/>
    <n v="0"/>
    <n v="1085427"/>
    <n v="1085427"/>
    <n v="0"/>
    <n v="1085427"/>
    <m/>
  </r>
  <r>
    <s v="FY24 WSIU CPB Radio Community Service Grant (unrestricted)"/>
    <s v="New"/>
    <s v="Funded"/>
    <s v="Other Sponsored Activities"/>
    <m/>
    <m/>
    <s v="Corporation for Public Broadcasting"/>
    <x v="0"/>
    <m/>
    <s v="Fred Martino"/>
    <m/>
    <s v="Connie L Johnson"/>
    <s v="Laura E Anz"/>
    <m/>
    <m/>
    <m/>
    <s v="N\A"/>
    <d v="2023-11-17T00:00:00"/>
    <d v="2023-10-01T00:00:00"/>
    <d v="2024-09-30T00:00:00"/>
    <n v="156429"/>
    <n v="0"/>
    <n v="156429"/>
    <n v="156429"/>
    <n v="0"/>
    <n v="156429"/>
    <m/>
  </r>
  <r>
    <s v="FY24 WSIU CPB Radio Community Service Grant (restricted)"/>
    <s v="New"/>
    <s v="Funded"/>
    <s v="Other Sponsored Activities"/>
    <m/>
    <m/>
    <s v="Corporation for Public Broadcasting"/>
    <x v="0"/>
    <m/>
    <s v="Fred Martino"/>
    <m/>
    <s v="Connie L Johnson"/>
    <s v="Laura E Anz"/>
    <m/>
    <m/>
    <m/>
    <s v="N\A"/>
    <d v="2023-11-17T00:00:00"/>
    <d v="2023-10-01T00:00:00"/>
    <d v="2024-09-30T00:00:00"/>
    <n v="46005"/>
    <n v="0"/>
    <n v="46005"/>
    <n v="46005"/>
    <n v="0"/>
    <n v="46005"/>
    <m/>
  </r>
  <r>
    <s v="FY24 WSIU CPB Television Distance Service Grant"/>
    <s v="New"/>
    <s v="Funded"/>
    <s v="Other Sponsored Activities"/>
    <m/>
    <m/>
    <s v="Corporation for Public Broadcasting"/>
    <x v="0"/>
    <m/>
    <s v="Fred Martino"/>
    <m/>
    <s v="Connie L Johnson"/>
    <s v="Laura E Anz"/>
    <m/>
    <m/>
    <m/>
    <s v="N\A"/>
    <d v="2023-11-17T00:00:00"/>
    <d v="2023-10-01T00:00:00"/>
    <d v="2024-09-30T00:00:00"/>
    <n v="62370"/>
    <n v="0"/>
    <n v="62370"/>
    <n v="62370"/>
    <n v="0"/>
    <n v="62370"/>
    <m/>
  </r>
  <r>
    <s v="FY24 WSIU CPB Television Interconnection Grant"/>
    <s v="New"/>
    <s v="Funded"/>
    <s v="Other Sponsored Activities"/>
    <m/>
    <m/>
    <s v="Corporation for Public Broadcasting"/>
    <x v="0"/>
    <m/>
    <s v="Fred Martino"/>
    <m/>
    <s v="Connie L Johnson"/>
    <s v="Laura E Anz"/>
    <m/>
    <m/>
    <m/>
    <s v="N\A"/>
    <d v="2023-11-17T00:00:00"/>
    <d v="2023-10-01T00:00:00"/>
    <d v="2024-09-30T00:00:00"/>
    <n v="17848"/>
    <n v="0"/>
    <n v="17848"/>
    <n v="17848"/>
    <n v="0"/>
    <n v="17848"/>
    <m/>
  </r>
  <r>
    <s v="FY24 WSIU CPB Television Universal Service Support Grant"/>
    <s v="New"/>
    <s v="Funded"/>
    <s v="Other Sponsored Activities"/>
    <m/>
    <m/>
    <s v="Corporation for Public Broadcasting"/>
    <x v="0"/>
    <m/>
    <s v="Fred Martino"/>
    <m/>
    <s v="Connie L Johnson"/>
    <s v="Laura E Anz"/>
    <m/>
    <m/>
    <m/>
    <s v="N\A"/>
    <d v="2023-11-17T00:00:00"/>
    <d v="2023-10-01T00:00:00"/>
    <d v="2024-09-30T00:00:00"/>
    <n v="69113"/>
    <n v="0"/>
    <n v="69113"/>
    <n v="69113"/>
    <n v="0"/>
    <n v="69113"/>
    <m/>
  </r>
  <r>
    <s v="VR Training Development for Law Enforcement"/>
    <s v="New"/>
    <s v="Pending"/>
    <s v="Research"/>
    <s v="Bureau of Justice Assistance"/>
    <s v="Federal"/>
    <s v="Board of Trustees of Southern Illinois University DBA Southern Illinois University Edwardsville"/>
    <x v="2"/>
    <m/>
    <s v="Pinckney A Benedict"/>
    <m/>
    <s v="Tobias Lane Merriman"/>
    <s v="Anas Mohammad Ramadan Alsobeh, Wasantha Jayawardene, James D Sissom"/>
    <m/>
    <m/>
    <s v="O-BJA-2023-171886"/>
    <d v="2023-12-04T00:00:00"/>
    <d v="2023-11-30T00:00:00"/>
    <d v="2023-10-01T00:00:00"/>
    <d v="2024-09-30T00:00:00"/>
    <n v="403493"/>
    <n v="195694"/>
    <n v="599187"/>
    <n v="1211466"/>
    <n v="587561"/>
    <n v="1799027"/>
    <s v="J.08"/>
  </r>
  <r>
    <s v="Southern Illinois Economic Empowerment Center"/>
    <s v="New"/>
    <s v="Pending"/>
    <s v="Instruction/Training"/>
    <m/>
    <m/>
    <s v="Illinois Department of Commerce and Economic Opportunity"/>
    <x v="3"/>
    <m/>
    <s v="Melissa Sue Ray Roach"/>
    <m/>
    <s v="Lynn Andersen Lindberg, Vanessa Ann Sneed"/>
    <s v="Amy M Dion, Shannon Vanessa Harms, Gary Ray Kinsel, Holly Ann Sparkman, Melissa Diane Walgamott"/>
    <m/>
    <m/>
    <m/>
    <d v="2023-11-28T00:00:00"/>
    <d v="2023-11-29T00:00:00"/>
    <d v="2024-01-01T00:00:00"/>
    <d v="2024-12-31T00:00:00"/>
    <n v="183268"/>
    <n v="0"/>
    <n v="183268"/>
    <n v="354242"/>
    <n v="0"/>
    <n v="354242"/>
    <m/>
  </r>
  <r>
    <s v="Louis Stokes New STEM Pathways Implementation-Only Alliance: Southern Central Illinois Louis Stokes Alliance for_x000a_Minority Participation (SCI LSAMP)"/>
    <s v="New"/>
    <s v="Pending"/>
    <s v="Research"/>
    <m/>
    <m/>
    <s v="University of Illinois"/>
    <x v="2"/>
    <m/>
    <s v="Rhetta M Seymour"/>
    <m/>
    <m/>
    <m/>
    <m/>
    <m/>
    <m/>
    <d v="2023-11-17T00:00:00"/>
    <d v="2023-11-13T00:00:00"/>
    <d v="2024-07-01T00:00:00"/>
    <d v="2025-06-30T00:00:00"/>
    <n v="30604"/>
    <n v="5294"/>
    <n v="35898"/>
    <n v="154627"/>
    <n v="26270"/>
    <n v="180897"/>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s v="siu"/>
    <s v="Dean and Provost-SMS"/>
    <x v="0"/>
    <x v="0"/>
    <n v="24050180"/>
    <m/>
    <s v="Mobile Health Unit in Southern Illinois"/>
    <s v="New"/>
    <s v="Pending"/>
    <x v="0"/>
    <m/>
    <m/>
    <s v="Family Guidance Centers, Inc."/>
    <x v="0"/>
    <m/>
    <s v="Katharine M Juul"/>
    <m/>
    <s v="Chris Dylan Massey"/>
    <m/>
    <m/>
    <m/>
    <m/>
    <s v="N\A"/>
    <d v="2023-11-14T00:00:00"/>
    <d v="2024-07-01T00:00:00"/>
    <d v="2025-06-30T00:00:00"/>
    <n v="117101"/>
    <n v="36301"/>
    <n v="153402"/>
    <n v="117101"/>
    <n v="36301"/>
    <n v="153402"/>
    <m/>
  </r>
  <r>
    <s v="siu"/>
    <s v="Dean and Provost-SMS"/>
    <x v="0"/>
    <x v="1"/>
    <n v="24050190"/>
    <m/>
    <s v="MRI: Track 2 Acquisition of a 3T MRI Scanner"/>
    <s v="New"/>
    <s v="Pending"/>
    <x v="1"/>
    <m/>
    <m/>
    <s v="National Science Foundation"/>
    <x v="1"/>
    <n v="2407811"/>
    <s v="Keith D Sudheimer"/>
    <m/>
    <s v="David G Gilbert, Boyd McLean Goodson, Diana K Sarko, Jennifer N Walker"/>
    <s v="Kevin Scott Collins, Sandra K Collins, Reza Habib, Michelle Y Kibby-Faglier, Matthew McCarroll, Richard C McKinnies"/>
    <m/>
    <m/>
    <m/>
    <d v="2023-11-15T00:00:00"/>
    <d v="2023-11-15T00:00:00"/>
    <d v="2024-05-16T00:00:00"/>
    <d v="2025-05-15T00:00:00"/>
    <n v="2799000"/>
    <n v="0"/>
    <n v="2799000"/>
    <n v="2799000"/>
    <n v="0"/>
    <n v="2799000"/>
    <s v="D.02"/>
  </r>
  <r>
    <s v="siu"/>
    <s v="Office Of The Chancellor-SIUC"/>
    <x v="1"/>
    <x v="2"/>
    <n v="24050177"/>
    <m/>
    <s v="Developing the SIU Research and Teaching Horse Herd - Year 2"/>
    <s v="New"/>
    <s v="Pending"/>
    <x v="0"/>
    <m/>
    <m/>
    <s v="Illinois Equine Industry Research and Promotion Board"/>
    <x v="0"/>
    <m/>
    <s v="Eduardo Leite Gastal"/>
    <m/>
    <m/>
    <m/>
    <m/>
    <m/>
    <m/>
    <d v="2023-11-15T00:00:00"/>
    <d v="2023-11-14T00:00:00"/>
    <d v="2024-04-01T00:00:00"/>
    <d v="2025-03-31T00:00:00"/>
    <n v="10000"/>
    <n v="0"/>
    <n v="10000"/>
    <n v="10000"/>
    <n v="0"/>
    <n v="10000"/>
    <m/>
  </r>
  <r>
    <s v="siu"/>
    <s v="Office Of The Chancellor-SIUC"/>
    <x v="1"/>
    <x v="2"/>
    <n v="24050183"/>
    <m/>
    <s v="Oilseed Pennycress - A new cash cover-crop for the Midwest (I-PREFER)"/>
    <s v="Continuation"/>
    <s v="Pending"/>
    <x v="1"/>
    <s v="National Institute of Food and Agriculture"/>
    <s v="Federal"/>
    <s v="Western Illinois University"/>
    <x v="2"/>
    <m/>
    <s v="Jason Payton Bond"/>
    <m/>
    <m/>
    <m/>
    <m/>
    <m/>
    <m/>
    <s v="N\A"/>
    <d v="2023-11-14T00:00:00"/>
    <d v="2023-09-01T00:00:00"/>
    <d v="2024-07-31T00:00:00"/>
    <n v="82810"/>
    <n v="10300"/>
    <n v="93110"/>
    <n v="82810"/>
    <n v="10300"/>
    <n v="93110"/>
    <s v="D.01"/>
  </r>
  <r>
    <s v="siu"/>
    <s v="Office Of The Chancellor-SIUC"/>
    <x v="1"/>
    <x v="2"/>
    <n v="24050202"/>
    <m/>
    <s v="Artificial intelligence for Industrial Hemp yield estimation, gender classification, and herbicide management"/>
    <s v="New"/>
    <s v="Pending"/>
    <x v="1"/>
    <m/>
    <m/>
    <s v="National Institute of Food and Agriculture"/>
    <x v="1"/>
    <m/>
    <s v="Karla Leigh Gage"/>
    <m/>
    <s v="Khaled Ragab Abdeltawab Ahmed, Naoufal Lakhssassi"/>
    <m/>
    <m/>
    <m/>
    <m/>
    <d v="2023-11-16T00:00:00"/>
    <d v="2023-11-27T00:00:00"/>
    <d v="2024-04-01T00:00:00"/>
    <d v="2025-03-31T00:00:00"/>
    <n v="193641"/>
    <n v="82989"/>
    <n v="276630"/>
    <n v="454987"/>
    <n v="194994"/>
    <n v="649981"/>
    <s v="D.01"/>
  </r>
  <r>
    <s v="siu"/>
    <s v="Office Of The Chancellor-SIUC"/>
    <x v="1"/>
    <x v="3"/>
    <n v="24050172"/>
    <m/>
    <s v="Next-generation Lasers for Enabling Ultrafast Functional Pulmonary MRI"/>
    <s v="New"/>
    <s v="Pending"/>
    <x v="1"/>
    <m/>
    <m/>
    <s v="Wayne State University"/>
    <x v="2"/>
    <m/>
    <s v="Boyd McLean Goodson"/>
    <m/>
    <m/>
    <m/>
    <m/>
    <m/>
    <s v="NOT_HL_21-024"/>
    <d v="2023-11-16T00:00:00"/>
    <d v="2023-11-12T00:00:00"/>
    <d v="2024-07-01T00:00:00"/>
    <d v="2025-06-30T00:00:00"/>
    <n v="25000"/>
    <n v="12125"/>
    <n v="37125"/>
    <n v="50000"/>
    <n v="24250"/>
    <n v="74250"/>
    <m/>
  </r>
  <r>
    <s v="siu"/>
    <s v="Office Of The Chancellor-SIUC"/>
    <x v="1"/>
    <x v="3"/>
    <n v="24050187"/>
    <m/>
    <s v="MRI: Track 1 Acquisition of a Shimadzu LCMS-9030 with Nexera XS UHPLC and Photodiode Array Detector for Collaborative Research and Student Training"/>
    <s v="New"/>
    <s v="Pending"/>
    <x v="1"/>
    <m/>
    <m/>
    <s v="National Science Foundation"/>
    <x v="1"/>
    <n v="2407187"/>
    <s v="Mary Elizabeth Kinsel"/>
    <m/>
    <s v="Derek James Fisher, Jia Liu, Lahiru Niroshan Thelhawadigedara"/>
    <s v="Jose Franco Da Cunha Leme Filho, Dale B Hales, Khalid Meksem, Sean Douglas Moran, Kyle Newton Plunkett, Divya Prakash"/>
    <m/>
    <m/>
    <s v="23-519"/>
    <d v="2023-11-15T00:00:00"/>
    <d v="2023-11-14T00:00:00"/>
    <d v="2024-05-01T00:00:00"/>
    <d v="2025-04-30T00:00:00"/>
    <n v="493721"/>
    <n v="0"/>
    <n v="493721"/>
    <n v="493721"/>
    <n v="0"/>
    <n v="493721"/>
    <s v="F.02"/>
  </r>
  <r>
    <s v="siu"/>
    <s v="Office Of The Chancellor-SIUC"/>
    <x v="1"/>
    <x v="4"/>
    <n v="24050186"/>
    <m/>
    <s v="National Science Foundation Intergovernmental Personnel Act Assignment"/>
    <s v="New"/>
    <s v="Pending"/>
    <x v="0"/>
    <m/>
    <m/>
    <s v="National Science Foundation"/>
    <x v="1"/>
    <m/>
    <s v="Mark S Byrd"/>
    <m/>
    <m/>
    <m/>
    <m/>
    <m/>
    <m/>
    <s v="N\A"/>
    <d v="2023-11-14T00:00:00"/>
    <d v="2023-12-04T00:00:00"/>
    <d v="2024-12-03T00:00:00"/>
    <n v="173062"/>
    <n v="0"/>
    <n v="173062"/>
    <n v="173062"/>
    <n v="0"/>
    <n v="173062"/>
    <m/>
  </r>
  <r>
    <s v="siu"/>
    <s v="Office Of The Chancellor-SIUC"/>
    <x v="2"/>
    <x v="5"/>
    <n v="24050204"/>
    <m/>
    <s v="Summer Youth Employment in the Arts: Southern Illinois Music Festival"/>
    <s v="New"/>
    <s v="Pending"/>
    <x v="0"/>
    <m/>
    <m/>
    <s v="Illinois Arts Council Agency"/>
    <x v="3"/>
    <m/>
    <s v="Benyas, Edward "/>
    <m/>
    <m/>
    <m/>
    <m/>
    <m/>
    <m/>
    <d v="2023-12-06T00:00:00"/>
    <d v="2023-11-27T00:00:00"/>
    <d v="2024-05-15T00:00:00"/>
    <d v="2024-07-31T00:00:00"/>
    <n v="3640"/>
    <n v="0"/>
    <n v="3640"/>
    <n v="3640"/>
    <n v="0"/>
    <n v="3640"/>
    <m/>
  </r>
  <r>
    <s v="siu"/>
    <s v="Office Of The Chancellor-SIUC"/>
    <x v="3"/>
    <x v="6"/>
    <n v="24050168"/>
    <m/>
    <s v="Updating hydraulic manual"/>
    <s v="New"/>
    <s v="Pending"/>
    <x v="1"/>
    <m/>
    <m/>
    <s v="Emriver, Inc."/>
    <x v="4"/>
    <m/>
    <s v="Ajay Kalra"/>
    <m/>
    <m/>
    <m/>
    <m/>
    <m/>
    <m/>
    <s v="N\A"/>
    <d v="2023-11-10T00:00:00"/>
    <d v="2023-12-01T00:00:00"/>
    <d v="2024-05-15T00:00:00"/>
    <n v="4653"/>
    <n v="2256"/>
    <n v="6909"/>
    <n v="4653"/>
    <n v="2256"/>
    <n v="6909"/>
    <m/>
  </r>
  <r>
    <s v="siu"/>
    <s v="Office Of The Chancellor-SIUC"/>
    <x v="3"/>
    <x v="7"/>
    <n v="24050173"/>
    <m/>
    <s v="Collaborative Research: SCH: Satellite-Assisted Norovirus Exploration for AI-interpreted Forecasting of Infectious Disease Outbreaks"/>
    <s v="New"/>
    <s v="Pending"/>
    <x v="1"/>
    <m/>
    <m/>
    <s v="National Science Foundation"/>
    <x v="1"/>
    <m/>
    <s v="Zhong Chen"/>
    <m/>
    <m/>
    <m/>
    <m/>
    <m/>
    <m/>
    <d v="2023-11-09T00:00:00"/>
    <d v="2023-11-12T00:00:00"/>
    <d v="2024-11-01T00:00:00"/>
    <d v="2025-10-31T00:00:00"/>
    <n v="88060"/>
    <n v="42709"/>
    <n v="130769"/>
    <n v="348323"/>
    <n v="168936"/>
    <n v="517259"/>
    <m/>
  </r>
  <r>
    <s v="siu"/>
    <s v="Office Of The Chancellor-SIUC"/>
    <x v="3"/>
    <x v="7"/>
    <n v="24050182"/>
    <m/>
    <s v="Collaborative Research:  SCH: Improving Health Outcomes for the Deaf and Hard of Hearing through Multimodal, AI Enabled, Wearable Recognition Systems"/>
    <s v="New"/>
    <s v="Pending"/>
    <x v="1"/>
    <m/>
    <m/>
    <s v="National Science Foundation"/>
    <x v="1"/>
    <n v="2406170"/>
    <s v="Sajedul Karim Talukder"/>
    <m/>
    <m/>
    <m/>
    <m/>
    <m/>
    <s v="23-614"/>
    <d v="2023-11-09T00:00:00"/>
    <d v="2023-11-14T00:00:00"/>
    <d v="2024-08-01T00:00:00"/>
    <d v="2025-07-31T00:00:00"/>
    <n v="42238"/>
    <n v="20485"/>
    <n v="62723"/>
    <n v="161616"/>
    <n v="78384"/>
    <n v="240000"/>
    <s v="A.01"/>
  </r>
  <r>
    <s v="siu"/>
    <s v="Office Of The Chancellor-SIUC"/>
    <x v="3"/>
    <x v="7"/>
    <n v="24050193"/>
    <m/>
    <s v="DSFAS: Sustainable Soybean farming: Deep learning model for early detecting and evaluating soybean leaf nutrient deficiency and insect damage"/>
    <s v="New"/>
    <s v="Pending"/>
    <x v="1"/>
    <m/>
    <m/>
    <s v="National Institute of Food and Agriculture"/>
    <x v="1"/>
    <m/>
    <s v="Khaled Ragab Abdeltawab Ahmed"/>
    <m/>
    <s v="Naoufal Lakhssassi, Khalid Meksem, Amir Sadeghpour"/>
    <m/>
    <m/>
    <m/>
    <s v="USDA-NIFA-AFRI-009755"/>
    <d v="2023-11-16T00:00:00"/>
    <d v="2023-11-17T00:00:00"/>
    <d v="2024-04-01T00:00:00"/>
    <d v="2025-03-31T00:00:00"/>
    <n v="180971"/>
    <n v="77559"/>
    <n v="258530"/>
    <n v="454781"/>
    <n v="194906"/>
    <n v="649687"/>
    <s v="D.01"/>
  </r>
  <r>
    <s v="siu"/>
    <s v="Office Of The Chancellor-SIUC"/>
    <x v="3"/>
    <x v="7"/>
    <n v="24050201"/>
    <m/>
    <s v="Education and Workforce Training on Generative AI: Technical and Ethical Perspectives"/>
    <s v="New"/>
    <s v="Pending"/>
    <x v="1"/>
    <m/>
    <m/>
    <s v="Illinois Innovation Network"/>
    <x v="2"/>
    <m/>
    <s v="Ahmed Imteaj"/>
    <m/>
    <s v="Abdur Rahman Bin Shahid"/>
    <m/>
    <m/>
    <m/>
    <m/>
    <d v="2023-12-08T00:00:00"/>
    <d v="2023-11-21T00:00:00"/>
    <d v="2024-03-01T00:00:00"/>
    <d v="2025-02-28T00:00:00"/>
    <n v="29910"/>
    <n v="0"/>
    <n v="29910"/>
    <n v="29910"/>
    <n v="0"/>
    <n v="29910"/>
    <s v="B.09"/>
  </r>
  <r>
    <s v="siu"/>
    <s v="Office Of The Chancellor-SIUC"/>
    <x v="3"/>
    <x v="7"/>
    <n v="24050209"/>
    <m/>
    <s v="Zero Trust-Driven Malware Prevention Framework for Next-Generation Cyber threats to U.S. Nuclear Plants"/>
    <s v="New"/>
    <s v="Pending"/>
    <x v="1"/>
    <s v="U.S. Department of Energy"/>
    <s v="Federal"/>
    <s v="University of Illinois"/>
    <x v="2"/>
    <m/>
    <s v="Sajedul Karim Talukder"/>
    <m/>
    <m/>
    <m/>
    <m/>
    <m/>
    <s v="DE-FOA-0003038"/>
    <d v="2023-12-20T00:00:00"/>
    <d v="2023-11-29T00:00:00"/>
    <d v="2024-08-01T00:00:00"/>
    <d v="2025-07-31T00:00:00"/>
    <n v="61758"/>
    <n v="29953"/>
    <n v="91711"/>
    <n v="161617"/>
    <n v="78384"/>
    <n v="240001"/>
    <s v="A.01"/>
  </r>
  <r>
    <s v="siu"/>
    <s v="Office Of The Chancellor-SIUC"/>
    <x v="3"/>
    <x v="7"/>
    <n v="24050212"/>
    <m/>
    <s v="Equitable CyberPEACE: Privacy-Focused Edge Security Platform to Enhance Digital Security and Inclusivity in Illinois' Underserved Communities"/>
    <s v="New"/>
    <s v="Pending"/>
    <x v="1"/>
    <m/>
    <m/>
    <s v="Illinois Innovation Network"/>
    <x v="2"/>
    <m/>
    <s v="Anas Mohammad Ramadan Alsobeh"/>
    <m/>
    <s v="James D Sissom"/>
    <m/>
    <m/>
    <m/>
    <m/>
    <d v="2023-12-08T00:00:00"/>
    <d v="2023-11-30T00:00:00"/>
    <d v="2024-03-01T00:00:00"/>
    <d v="2025-02-28T00:00:00"/>
    <n v="30000"/>
    <n v="0"/>
    <n v="30000"/>
    <n v="30000"/>
    <n v="0"/>
    <n v="30000"/>
    <s v="A.01"/>
  </r>
  <r>
    <s v="siu"/>
    <s v="Office Of The Chancellor-SIUC"/>
    <x v="3"/>
    <x v="8"/>
    <n v="24050171"/>
    <m/>
    <s v="Research Experience and Mentoring at IUCRC IDEAS SIUC site"/>
    <s v="New"/>
    <s v="Pending"/>
    <x v="1"/>
    <m/>
    <m/>
    <s v="National Science Foundation"/>
    <x v="1"/>
    <m/>
    <s v="Spyros Tragoudas"/>
    <m/>
    <s v="Haibo Wang"/>
    <m/>
    <m/>
    <m/>
    <s v="NSF-23-012"/>
    <d v="2023-11-06T00:00:00"/>
    <d v="2023-11-12T00:00:00"/>
    <d v="2024-05-15T00:00:00"/>
    <d v="2025-05-14T00:00:00"/>
    <n v="84852"/>
    <n v="25148"/>
    <n v="110000"/>
    <n v="84852"/>
    <n v="25148"/>
    <n v="110000"/>
    <m/>
  </r>
  <r>
    <s v="siu"/>
    <s v="Office Of The Chancellor-SIUC"/>
    <x v="3"/>
    <x v="8"/>
    <n v="24050203"/>
    <m/>
    <s v="Revolutionizing Medical Education: AIGC-Powered VR Integration"/>
    <s v="New"/>
    <s v="Pending"/>
    <x v="1"/>
    <s v="Illinois Innovation Network"/>
    <s v="Institution of Higher Education"/>
    <s v="University of Illinois Springfield"/>
    <x v="2"/>
    <m/>
    <s v="Ning Weng"/>
    <m/>
    <s v="Craig L Engstrom"/>
    <s v="Leticia Marie Velasquez"/>
    <m/>
    <m/>
    <s v="Social Innovation and Impact Fall 2023"/>
    <d v="2023-12-08T00:00:00"/>
    <d v="2023-11-27T00:00:00"/>
    <d v="2024-03-01T00:00:00"/>
    <d v="2025-02-28T00:00:00"/>
    <n v="10000"/>
    <n v="0"/>
    <n v="10000"/>
    <n v="10000"/>
    <n v="0"/>
    <n v="10000"/>
    <s v="B.09"/>
  </r>
  <r>
    <s v="siu"/>
    <s v="Office Of The Chancellor-SIUC"/>
    <x v="3"/>
    <x v="9"/>
    <n v="24050166"/>
    <m/>
    <s v="SCH: Artificial Intelligence Enabled Mechanobiology of Stem Cells and Cancer"/>
    <s v="New"/>
    <s v="Pending"/>
    <x v="1"/>
    <m/>
    <m/>
    <s v="National Science Foundation"/>
    <x v="1"/>
    <m/>
    <s v="Farhan Hyder Chowdhury"/>
    <m/>
    <s v="Iraklis Anagnostopoulos, Sabrina Nilufar, Spyros Tragoudas"/>
    <m/>
    <m/>
    <m/>
    <s v="NSF 23-614"/>
    <d v="2023-11-09T00:00:00"/>
    <d v="2023-11-09T00:00:00"/>
    <d v="2024-04-01T00:00:00"/>
    <d v="2025-03-31T00:00:00"/>
    <n v="202020"/>
    <n v="97980"/>
    <n v="300000"/>
    <n v="808080"/>
    <n v="391920"/>
    <n v="1200000"/>
    <s v="B.09"/>
  </r>
  <r>
    <s v="siu"/>
    <s v="Office Of The Chancellor-SIUC"/>
    <x v="3"/>
    <x v="9"/>
    <n v="24050184"/>
    <m/>
    <s v="Foam Mud Invasion in Coal Cleats/Matrix and its Impact on Gas Transport"/>
    <s v="New"/>
    <s v="Pending"/>
    <x v="1"/>
    <m/>
    <m/>
    <s v="IKAV Energy"/>
    <x v="4"/>
    <m/>
    <s v="Satya Harpalani"/>
    <m/>
    <m/>
    <m/>
    <m/>
    <m/>
    <m/>
    <s v="N\A"/>
    <d v="2023-11-14T00:00:00"/>
    <d v="2023-12-01T00:00:00"/>
    <d v="2024-03-31T00:00:00"/>
    <n v="8000"/>
    <n v="2080"/>
    <n v="10080"/>
    <n v="8000"/>
    <n v="2080"/>
    <n v="10080"/>
    <s v="B.07"/>
  </r>
  <r>
    <s v="siu"/>
    <s v="Office Of The Chancellor-SIUC"/>
    <x v="3"/>
    <x v="9"/>
    <n v="24050191"/>
    <m/>
    <s v="MRI: Track 1 Acquisition of a Metal 3D Printer for Research and Education Activities in Advanced Manufacturing, Materials, and Designs"/>
    <s v="New"/>
    <s v="Pending"/>
    <x v="1"/>
    <m/>
    <m/>
    <s v="National Science Foundation"/>
    <x v="1"/>
    <n v="2407845"/>
    <s v="Sabrina Nilufar"/>
    <m/>
    <s v="Tsuchin Chu, Peter Filip, Sangjin Jung, Aaron William Scott"/>
    <s v="Sun Kyoung Kim, Geoffrey Allen Swift"/>
    <m/>
    <m/>
    <s v="23-519"/>
    <d v="2023-11-15T00:00:00"/>
    <d v="2023-11-15T00:00:00"/>
    <d v="2024-05-16T00:00:00"/>
    <d v="2025-05-15T00:00:00"/>
    <n v="1104634"/>
    <n v="37459"/>
    <n v="1142093"/>
    <n v="1283966"/>
    <n v="108536"/>
    <n v="1392502"/>
    <s v="B.06"/>
  </r>
  <r>
    <s v="siu"/>
    <s v="Office Of The Chancellor-SIUC"/>
    <x v="3"/>
    <x v="9"/>
    <n v="24050215"/>
    <m/>
    <s v="Application of AI/ML Frameworks for Automated Ultrasonic Inspection of Rail"/>
    <s v="New"/>
    <s v="Pending"/>
    <x v="1"/>
    <m/>
    <m/>
    <s v="Transportation Technology Center"/>
    <x v="4"/>
    <m/>
    <s v="Tsuchin Chu"/>
    <m/>
    <m/>
    <m/>
    <m/>
    <m/>
    <m/>
    <d v="2023-11-30T00:00:00"/>
    <d v="2023-11-30T00:00:00"/>
    <d v="2024-01-01T00:00:00"/>
    <d v="2024-12-31T00:00:00"/>
    <n v="67333"/>
    <n v="32656"/>
    <n v="99989"/>
    <n v="67333"/>
    <n v="32656"/>
    <n v="99989"/>
    <s v="B.07"/>
  </r>
  <r>
    <s v="siu"/>
    <s v="Office Of The Chancellor-SIUC"/>
    <x v="4"/>
    <x v="10"/>
    <n v="24050194"/>
    <m/>
    <s v="Supplement to Rural Veteran Personality, Delay Discounting, and the Interference Preservation_x000a_Hypothesis"/>
    <s v="Supplement"/>
    <s v="Pending"/>
    <x v="1"/>
    <m/>
    <m/>
    <s v="National Science Foundation"/>
    <x v="1"/>
    <n v="2408955"/>
    <s v="Justin T McDaniel"/>
    <m/>
    <m/>
    <m/>
    <m/>
    <m/>
    <s v="NSF 23-161"/>
    <s v="N\A"/>
    <d v="2023-11-17T00:00:00"/>
    <d v="2024-05-01T00:00:00"/>
    <d v="2025-04-30T00:00:00"/>
    <n v="21989"/>
    <n v="10664"/>
    <n v="32653"/>
    <n v="21989"/>
    <n v="10664"/>
    <n v="32653"/>
    <s v="D.03"/>
  </r>
  <r>
    <s v="siu"/>
    <s v="Office Of The Chancellor-SIUC"/>
    <x v="5"/>
    <x v="11"/>
    <n v="24050176"/>
    <m/>
    <s v="Phase I Archaeological Survey and Monitoring for Three Water System Improvement Areas at Pere Marquette State Park"/>
    <s v="New"/>
    <s v="Pending"/>
    <x v="1"/>
    <m/>
    <m/>
    <s v="Juneau Associates, INC., P.C."/>
    <x v="4"/>
    <m/>
    <s v="Ryan M Campbell"/>
    <m/>
    <m/>
    <m/>
    <m/>
    <m/>
    <m/>
    <s v="N\A"/>
    <d v="2023-11-13T00:00:00"/>
    <d v="2024-01-01T00:00:00"/>
    <d v="2024-12-31T00:00:00"/>
    <n v="121456"/>
    <n v="31579"/>
    <n v="153035"/>
    <n v="121456"/>
    <n v="31579"/>
    <n v="153035"/>
    <m/>
  </r>
  <r>
    <s v="siu"/>
    <s v="Office Of The Chancellor-SIUC"/>
    <x v="5"/>
    <x v="12"/>
    <n v="24050208"/>
    <m/>
    <s v="John Dewey, Race, and Colonialism Workshop"/>
    <s v="New"/>
    <s v="Pending"/>
    <x v="0"/>
    <m/>
    <m/>
    <s v="National Endowment for the Arts"/>
    <x v="1"/>
    <m/>
    <s v="Matthew Justin Brown"/>
    <m/>
    <s v="Alfred Frankowski"/>
    <m/>
    <m/>
    <m/>
    <s v="20231129-RZ"/>
    <d v="2023-11-29T00:00:00"/>
    <d v="2023-11-29T00:00:00"/>
    <d v="2024-10-01T00:00:00"/>
    <d v="2025-03-31T00:00:00"/>
    <n v="42564"/>
    <n v="7436"/>
    <n v="50000"/>
    <n v="42564"/>
    <n v="7436"/>
    <n v="50000"/>
    <m/>
  </r>
  <r>
    <s v="siu"/>
    <s v="Office Of The Chancellor-SIUC"/>
    <x v="6"/>
    <x v="13"/>
    <n v="24050163"/>
    <m/>
    <s v="TPM Web Tool Training - SOW 2"/>
    <s v="New"/>
    <s v="Pending"/>
    <x v="0"/>
    <m/>
    <m/>
    <s v="United States Chamber of Commerce Foundation"/>
    <x v="0"/>
    <m/>
    <s v="Natasha Rae Telger"/>
    <m/>
    <m/>
    <m/>
    <m/>
    <m/>
    <m/>
    <s v="N\A"/>
    <d v="2023-11-03T00:00:00"/>
    <d v="2024-01-01T00:00:00"/>
    <d v="2024-12-31T00:00:00"/>
    <n v="47394"/>
    <n v="7109"/>
    <n v="54503"/>
    <n v="47394"/>
    <n v="7109"/>
    <n v="54503"/>
    <m/>
  </r>
  <r>
    <s v="siu"/>
    <s v="Office Of The Chancellor-SIUC"/>
    <x v="7"/>
    <x v="14"/>
    <n v="24050205"/>
    <m/>
    <s v="Quad Cities Fisheries Investigations 2024"/>
    <s v="New"/>
    <s v="Funded"/>
    <x v="1"/>
    <m/>
    <m/>
    <s v="Constellation Energy Generation, LLC"/>
    <x v="4"/>
    <m/>
    <s v="Bergerhouse, David L."/>
    <m/>
    <s v="James Edward Garvey"/>
    <s v="Ruthann Marie Huebner"/>
    <m/>
    <m/>
    <m/>
    <s v="N\A"/>
    <d v="2023-11-28T00:00:00"/>
    <d v="2024-01-01T00:00:00"/>
    <d v="2024-12-31T00:00:00"/>
    <n v="167222"/>
    <n v="43478"/>
    <n v="210700"/>
    <n v="167222"/>
    <n v="43478"/>
    <n v="210700"/>
    <s v="D.05"/>
  </r>
  <r>
    <s v="siu"/>
    <s v="Office Of The Chancellor-SIUC"/>
    <x v="7"/>
    <x v="15"/>
    <n v="24050192"/>
    <m/>
    <s v="Modernizing and Enhancing Animal Welfare and Human Safety in a Shared-Use Animal Facility Supporting Advanced Biomedical Research"/>
    <s v="New"/>
    <s v="Pending"/>
    <x v="1"/>
    <m/>
    <m/>
    <s v="National Institutes of Health"/>
    <x v="1"/>
    <m/>
    <s v="Jennifer Dale Harris"/>
    <m/>
    <m/>
    <s v="Sarah K Kroenlein"/>
    <m/>
    <m/>
    <s v="PAR-24-028"/>
    <d v="2023-11-15T00:00:00"/>
    <d v="2023-11-17T00:00:00"/>
    <d v="2024-07-01T00:00:00"/>
    <d v="2025-06-30T00:00:00"/>
    <n v="339145"/>
    <n v="0"/>
    <n v="339145"/>
    <n v="339145"/>
    <n v="0"/>
    <n v="339145"/>
    <s v="D.05"/>
  </r>
  <r>
    <s v="siu"/>
    <s v="Office Of The Chancellor-SIUC"/>
    <x v="7"/>
    <x v="16"/>
    <n v="24050188"/>
    <m/>
    <s v="Way of the Paddle"/>
    <s v="New"/>
    <s v="Pending"/>
    <x v="0"/>
    <m/>
    <m/>
    <s v="Illinois Environmental Protection Agency"/>
    <x v="3"/>
    <m/>
    <s v="Harvey Henson"/>
    <m/>
    <m/>
    <m/>
    <m/>
    <m/>
    <s v="CSFA 532-60-0376"/>
    <d v="2023-11-15T00:00:00"/>
    <d v="2023-11-14T00:00:00"/>
    <d v="2024-07-01T00:00:00"/>
    <d v="2025-06-30T00:00:00"/>
    <n v="123615"/>
    <n v="24868"/>
    <n v="148483"/>
    <n v="150645"/>
    <n v="33247"/>
    <n v="183892"/>
    <m/>
  </r>
  <r>
    <s v="siu"/>
    <s v="Office of the President-SIUP"/>
    <x v="8"/>
    <x v="17"/>
    <n v="24050165"/>
    <m/>
    <s v="Next Generation Warning System Grant Program"/>
    <s v="New"/>
    <s v="Pending"/>
    <x v="0"/>
    <m/>
    <m/>
    <s v="Corporation for Public Broadcasting"/>
    <x v="0"/>
    <m/>
    <s v="Fred Martino"/>
    <m/>
    <s v="Connie L Johnson"/>
    <s v="Laura E Anz"/>
    <m/>
    <m/>
    <m/>
    <d v="2023-11-08T00:00:00"/>
    <d v="2023-11-08T00:00:00"/>
    <d v="2023-10-01T00:00:00"/>
    <d v="2024-09-30T00:00:00"/>
    <n v="1613000"/>
    <n v="0"/>
    <n v="1613000"/>
    <n v="1613000"/>
    <n v="0"/>
    <n v="1613000"/>
    <m/>
  </r>
  <r>
    <s v="siu"/>
    <s v="Office of the President-SIUP"/>
    <x v="8"/>
    <x v="17"/>
    <n v="24050195"/>
    <m/>
    <s v="FY24 WSIU CPB Television Community Service Grant"/>
    <s v="New"/>
    <s v="Funded"/>
    <x v="0"/>
    <m/>
    <m/>
    <s v="Corporation for Public Broadcasting"/>
    <x v="0"/>
    <m/>
    <s v="Fred Martino"/>
    <m/>
    <s v="Connie L Johnson"/>
    <s v="Laura E Anz"/>
    <m/>
    <m/>
    <m/>
    <s v="N\A"/>
    <d v="2023-11-17T00:00:00"/>
    <d v="2023-10-01T00:00:00"/>
    <d v="2024-09-30T00:00:00"/>
    <n v="1085427"/>
    <n v="0"/>
    <n v="1085427"/>
    <n v="1085427"/>
    <n v="0"/>
    <n v="1085427"/>
    <m/>
  </r>
  <r>
    <s v="siu"/>
    <s v="Office of the President-SIUP"/>
    <x v="8"/>
    <x v="17"/>
    <n v="24050196"/>
    <m/>
    <s v="FY24 WSIU CPB Radio Community Service Grant (unrestricted)"/>
    <s v="New"/>
    <s v="Funded"/>
    <x v="0"/>
    <m/>
    <m/>
    <s v="Corporation for Public Broadcasting"/>
    <x v="0"/>
    <m/>
    <s v="Fred Martino"/>
    <m/>
    <s v="Connie L Johnson"/>
    <s v="Laura E Anz"/>
    <m/>
    <m/>
    <m/>
    <s v="N\A"/>
    <d v="2023-11-17T00:00:00"/>
    <d v="2023-10-01T00:00:00"/>
    <d v="2024-09-30T00:00:00"/>
    <n v="156429"/>
    <n v="0"/>
    <n v="156429"/>
    <n v="156429"/>
    <n v="0"/>
    <n v="156429"/>
    <m/>
  </r>
  <r>
    <s v="siu"/>
    <s v="Office of the President-SIUP"/>
    <x v="8"/>
    <x v="17"/>
    <n v="24050197"/>
    <m/>
    <s v="FY24 WSIU CPB Radio Community Service Grant (restricted)"/>
    <s v="New"/>
    <s v="Funded"/>
    <x v="0"/>
    <m/>
    <m/>
    <s v="Corporation for Public Broadcasting"/>
    <x v="0"/>
    <m/>
    <s v="Fred Martino"/>
    <m/>
    <s v="Connie L Johnson"/>
    <s v="Laura E Anz"/>
    <m/>
    <m/>
    <m/>
    <s v="N\A"/>
    <d v="2023-11-17T00:00:00"/>
    <d v="2023-10-01T00:00:00"/>
    <d v="2024-09-30T00:00:00"/>
    <n v="46005"/>
    <n v="0"/>
    <n v="46005"/>
    <n v="46005"/>
    <n v="0"/>
    <n v="46005"/>
    <m/>
  </r>
  <r>
    <s v="siu"/>
    <s v="Office of the President-SIUP"/>
    <x v="8"/>
    <x v="17"/>
    <n v="24050198"/>
    <m/>
    <s v="FY24 WSIU CPB Television Distance Service Grant"/>
    <s v="New"/>
    <s v="Funded"/>
    <x v="0"/>
    <m/>
    <m/>
    <s v="Corporation for Public Broadcasting"/>
    <x v="0"/>
    <m/>
    <s v="Fred Martino"/>
    <m/>
    <s v="Connie L Johnson"/>
    <s v="Laura E Anz"/>
    <m/>
    <m/>
    <m/>
    <s v="N\A"/>
    <d v="2023-11-17T00:00:00"/>
    <d v="2023-10-01T00:00:00"/>
    <d v="2024-09-30T00:00:00"/>
    <n v="62370"/>
    <n v="0"/>
    <n v="62370"/>
    <n v="62370"/>
    <n v="0"/>
    <n v="62370"/>
    <m/>
  </r>
  <r>
    <s v="siu"/>
    <s v="Office of the President-SIUP"/>
    <x v="8"/>
    <x v="17"/>
    <n v="24050199"/>
    <m/>
    <s v="FY24 WSIU CPB Television Interconnection Grant"/>
    <s v="New"/>
    <s v="Funded"/>
    <x v="0"/>
    <m/>
    <m/>
    <s v="Corporation for Public Broadcasting"/>
    <x v="0"/>
    <m/>
    <s v="Fred Martino"/>
    <m/>
    <s v="Connie L Johnson"/>
    <s v="Laura E Anz"/>
    <m/>
    <m/>
    <m/>
    <s v="N\A"/>
    <d v="2023-11-17T00:00:00"/>
    <d v="2023-10-01T00:00:00"/>
    <d v="2024-09-30T00:00:00"/>
    <n v="17848"/>
    <n v="0"/>
    <n v="17848"/>
    <n v="17848"/>
    <n v="0"/>
    <n v="17848"/>
    <m/>
  </r>
  <r>
    <s v="siu"/>
    <s v="Office of the President-SIUP"/>
    <x v="8"/>
    <x v="17"/>
    <n v="24050200"/>
    <m/>
    <s v="FY24 WSIU CPB Television Universal Service Support Grant"/>
    <s v="New"/>
    <s v="Funded"/>
    <x v="0"/>
    <m/>
    <m/>
    <s v="Corporation for Public Broadcasting"/>
    <x v="0"/>
    <m/>
    <s v="Fred Martino"/>
    <m/>
    <s v="Connie L Johnson"/>
    <s v="Laura E Anz"/>
    <m/>
    <m/>
    <m/>
    <s v="N\A"/>
    <d v="2023-11-17T00:00:00"/>
    <d v="2023-10-01T00:00:00"/>
    <d v="2024-09-30T00:00:00"/>
    <n v="69113"/>
    <n v="0"/>
    <n v="69113"/>
    <n v="69113"/>
    <n v="0"/>
    <n v="69113"/>
    <m/>
  </r>
  <r>
    <s v="siu"/>
    <s v="Office of the President-SIUP"/>
    <x v="8"/>
    <x v="18"/>
    <n v="24050211"/>
    <m/>
    <s v="VR Training Development for Law Enforcement"/>
    <s v="New"/>
    <s v="Pending"/>
    <x v="1"/>
    <s v="Bureau of Justice Assistance"/>
    <s v="Federal"/>
    <s v="Board of Trustees of Southern Illinois University DBA Southern Illinois University Edwardsville"/>
    <x v="2"/>
    <m/>
    <s v="Pinckney A Benedict"/>
    <m/>
    <s v="Tobias Lane Merriman"/>
    <s v="Anas Mohammad Ramadan Alsobeh, Wasantha Jayawardene, James D Sissom"/>
    <m/>
    <m/>
    <s v="O-BJA-2023-171886"/>
    <d v="2023-12-04T00:00:00"/>
    <d v="2023-11-30T00:00:00"/>
    <d v="2023-10-01T00:00:00"/>
    <d v="2024-09-30T00:00:00"/>
    <n v="403493"/>
    <n v="195694"/>
    <n v="599187"/>
    <n v="1211466"/>
    <n v="587561"/>
    <n v="1799027"/>
    <s v="J.08"/>
  </r>
  <r>
    <s v="siu"/>
    <s v="Office of the President-SIUP"/>
    <x v="8"/>
    <x v="19"/>
    <n v="24050206"/>
    <m/>
    <s v="Southern Illinois Economic Empowerment Center"/>
    <s v="New"/>
    <s v="Pending"/>
    <x v="2"/>
    <m/>
    <m/>
    <s v="Illinois Department of Commerce and Economic Opportunity"/>
    <x v="3"/>
    <m/>
    <s v="Melissa Sue Ray Roach"/>
    <m/>
    <s v="Lynn Andersen Lindberg, Vanessa Ann Sneed"/>
    <s v="Amy M Dion, Shannon Vanessa Harms, Gary Ray Kinsel, Holly Ann Sparkman, Melissa Diane Walgamott"/>
    <m/>
    <m/>
    <m/>
    <d v="2023-11-28T00:00:00"/>
    <d v="2023-11-29T00:00:00"/>
    <d v="2024-01-01T00:00:00"/>
    <d v="2024-12-31T00:00:00"/>
    <n v="183268"/>
    <n v="0"/>
    <n v="183268"/>
    <n v="354242"/>
    <n v="0"/>
    <n v="354242"/>
    <m/>
  </r>
  <r>
    <s v="siu"/>
    <s v="Office of the President-SIUP"/>
    <x v="8"/>
    <x v="20"/>
    <n v="24050175"/>
    <m/>
    <s v="Louis Stokes New STEM Pathways Implementation-Only Alliance: Southern Central Illinois Louis Stokes Alliance for_x000a_Minority Participation (SCI LSAMP)"/>
    <s v="New"/>
    <s v="Pending"/>
    <x v="1"/>
    <m/>
    <m/>
    <s v="University of Illinois"/>
    <x v="2"/>
    <m/>
    <s v="Rhetta M Seymour"/>
    <m/>
    <m/>
    <m/>
    <m/>
    <m/>
    <m/>
    <d v="2023-11-17T00:00:00"/>
    <d v="2023-11-13T00:00:00"/>
    <d v="2024-07-01T00:00:00"/>
    <d v="2025-06-30T00:00:00"/>
    <n v="30604"/>
    <n v="5294"/>
    <n v="35898"/>
    <n v="154627"/>
    <n v="26270"/>
    <n v="18089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1421312-1556-4CF3-819A-D6533D619162}"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 Type">
  <location ref="J3:M9" firstHeaderRow="0" firstDataRow="1" firstDataCol="1"/>
  <pivotFields count="27">
    <pivotField showAll="0"/>
    <pivotField showAll="0"/>
    <pivotField showAll="0"/>
    <pivotField showAll="0"/>
    <pivotField showAll="0"/>
    <pivotField showAll="0"/>
    <pivotField showAll="0"/>
    <pivotField axis="axisRow" showAll="0">
      <items count="6">
        <item x="1"/>
        <item x="2"/>
        <item x="0"/>
        <item x="4"/>
        <item x="3"/>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dataField="1" showAll="0"/>
    <pivotField dataField="1" showAll="0"/>
    <pivotField dataField="1" showAll="0"/>
    <pivotField showAll="0"/>
  </pivotFields>
  <rowFields count="1">
    <field x="7"/>
  </rowFields>
  <rowItems count="6">
    <i>
      <x/>
    </i>
    <i>
      <x v="1"/>
    </i>
    <i>
      <x v="2"/>
    </i>
    <i>
      <x v="3"/>
    </i>
    <i>
      <x v="4"/>
    </i>
    <i t="grand">
      <x/>
    </i>
  </rowItems>
  <colFields count="1">
    <field x="-2"/>
  </colFields>
  <colItems count="3">
    <i>
      <x/>
    </i>
    <i i="1">
      <x v="1"/>
    </i>
    <i i="2">
      <x v="2"/>
    </i>
  </colItems>
  <dataFields count="3">
    <dataField name="Direct Cost" fld="23" baseField="0" baseItem="0"/>
    <dataField name="Indirect Cost" fld="24" baseField="0" baseItem="0"/>
    <dataField name="Total Cost" fld="25"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2CAB9A12-638B-4238-A7F0-D557247F7E2F}" name="PivotTable1" cacheId="1" applyNumberFormats="0" applyBorderFormats="0" applyFontFormats="0" applyPatternFormats="0" applyAlignmentFormats="0" applyWidthHeightFormats="1" dataCaption="Values" updatedVersion="6" minRefreshableVersion="3" useAutoFormatting="1" itemPrintTitles="1" createdVersion="6" indent="0" compact="0" compactData="0" multipleFieldFilters="0">
  <location ref="B3:H82" firstHeaderRow="0" firstDataRow="1" firstDataCol="4"/>
  <pivotFields count="33">
    <pivotField compact="0" outline="0" showAll="0"/>
    <pivotField compact="0" outline="0" showAll="0"/>
    <pivotField name="Parent Unit/Lead College" axis="axisRow" compact="0" outline="0" showAll="0">
      <items count="10">
        <item x="0"/>
        <item x="1"/>
        <item x="2"/>
        <item x="3"/>
        <item x="4"/>
        <item x="5"/>
        <item x="6"/>
        <item x="7"/>
        <item x="8"/>
        <item t="default"/>
      </items>
    </pivotField>
    <pivotField name="Lead Unit/School" axis="axisRow" compact="0" outline="0" showAll="0">
      <items count="22">
        <item x="0"/>
        <item x="2"/>
        <item x="3"/>
        <item x="4"/>
        <item x="6"/>
        <item x="7"/>
        <item x="8"/>
        <item x="9"/>
        <item x="11"/>
        <item x="13"/>
        <item x="14"/>
        <item x="16"/>
        <item x="1"/>
        <item x="5"/>
        <item x="10"/>
        <item x="12"/>
        <item x="15"/>
        <item x="17"/>
        <item x="18"/>
        <item x="19"/>
        <item x="20"/>
        <item t="default"/>
      </items>
    </pivotField>
    <pivotField compact="0" outline="0" showAll="0"/>
    <pivotField compact="0" outline="0" showAll="0"/>
    <pivotField compact="0" outline="0" showAll="0"/>
    <pivotField compact="0" outline="0" showAll="0"/>
    <pivotField compact="0" outline="0" showAll="0"/>
    <pivotField axis="axisRow" compact="0" outline="0" showAll="0">
      <items count="4">
        <item x="0"/>
        <item x="1"/>
        <item x="2"/>
        <item t="default"/>
      </items>
    </pivotField>
    <pivotField compact="0" outline="0" showAll="0"/>
    <pivotField compact="0" outline="0" showAll="0"/>
    <pivotField compact="0" outline="0" showAll="0"/>
    <pivotField axis="axisRow" compact="0" outline="0" showAll="0">
      <items count="6">
        <item x="1"/>
        <item x="0"/>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compact="0" outline="0" showAll="0"/>
  </pivotFields>
  <rowFields count="4">
    <field x="13"/>
    <field x="2"/>
    <field x="3"/>
    <field x="9"/>
  </rowFields>
  <rowItems count="79">
    <i>
      <x/>
      <x/>
      <x v="12"/>
      <x v="1"/>
    </i>
    <i t="default" r="2">
      <x v="12"/>
    </i>
    <i t="default" r="1">
      <x/>
    </i>
    <i r="1">
      <x v="1"/>
      <x v="1"/>
      <x v="1"/>
    </i>
    <i t="default" r="2">
      <x v="1"/>
    </i>
    <i r="2">
      <x v="2"/>
      <x v="1"/>
    </i>
    <i t="default" r="2">
      <x v="2"/>
    </i>
    <i r="2">
      <x v="3"/>
      <x/>
    </i>
    <i t="default" r="2">
      <x v="3"/>
    </i>
    <i t="default" r="1">
      <x v="1"/>
    </i>
    <i r="1">
      <x v="3"/>
      <x v="5"/>
      <x v="1"/>
    </i>
    <i t="default" r="2">
      <x v="5"/>
    </i>
    <i r="2">
      <x v="6"/>
      <x v="1"/>
    </i>
    <i t="default" r="2">
      <x v="6"/>
    </i>
    <i r="2">
      <x v="7"/>
      <x v="1"/>
    </i>
    <i t="default" r="2">
      <x v="7"/>
    </i>
    <i t="default" r="1">
      <x v="3"/>
    </i>
    <i r="1">
      <x v="4"/>
      <x v="14"/>
      <x v="1"/>
    </i>
    <i t="default" r="2">
      <x v="14"/>
    </i>
    <i t="default" r="1">
      <x v="4"/>
    </i>
    <i r="1">
      <x v="5"/>
      <x v="15"/>
      <x/>
    </i>
    <i t="default" r="2">
      <x v="15"/>
    </i>
    <i t="default" r="1">
      <x v="5"/>
    </i>
    <i r="1">
      <x v="7"/>
      <x v="16"/>
      <x v="1"/>
    </i>
    <i t="default" r="2">
      <x v="16"/>
    </i>
    <i t="default" r="1">
      <x v="7"/>
    </i>
    <i t="default">
      <x/>
    </i>
    <i>
      <x v="1"/>
      <x/>
      <x/>
      <x/>
    </i>
    <i t="default" r="2">
      <x/>
    </i>
    <i t="default" r="1">
      <x/>
    </i>
    <i r="1">
      <x v="1"/>
      <x v="1"/>
      <x/>
    </i>
    <i t="default" r="2">
      <x v="1"/>
    </i>
    <i t="default" r="1">
      <x v="1"/>
    </i>
    <i r="1">
      <x v="6"/>
      <x v="9"/>
      <x/>
    </i>
    <i t="default" r="2">
      <x v="9"/>
    </i>
    <i t="default" r="1">
      <x v="6"/>
    </i>
    <i r="1">
      <x v="8"/>
      <x v="17"/>
      <x/>
    </i>
    <i t="default" r="2">
      <x v="17"/>
    </i>
    <i t="default" r="1">
      <x v="8"/>
    </i>
    <i t="default">
      <x v="1"/>
    </i>
    <i>
      <x v="2"/>
      <x v="1"/>
      <x v="1"/>
      <x v="1"/>
    </i>
    <i t="default" r="2">
      <x v="1"/>
    </i>
    <i r="2">
      <x v="2"/>
      <x v="1"/>
    </i>
    <i t="default" r="2">
      <x v="2"/>
    </i>
    <i t="default" r="1">
      <x v="1"/>
    </i>
    <i r="1">
      <x v="3"/>
      <x v="5"/>
      <x v="1"/>
    </i>
    <i t="default" r="2">
      <x v="5"/>
    </i>
    <i r="2">
      <x v="6"/>
      <x v="1"/>
    </i>
    <i t="default" r="2">
      <x v="6"/>
    </i>
    <i t="default" r="1">
      <x v="3"/>
    </i>
    <i r="1">
      <x v="8"/>
      <x v="18"/>
      <x v="1"/>
    </i>
    <i t="default" r="2">
      <x v="18"/>
    </i>
    <i r="2">
      <x v="20"/>
      <x v="1"/>
    </i>
    <i t="default" r="2">
      <x v="20"/>
    </i>
    <i t="default" r="1">
      <x v="8"/>
    </i>
    <i t="default">
      <x v="2"/>
    </i>
    <i>
      <x v="3"/>
      <x v="2"/>
      <x v="13"/>
      <x/>
    </i>
    <i t="default" r="2">
      <x v="13"/>
    </i>
    <i t="default" r="1">
      <x v="2"/>
    </i>
    <i r="1">
      <x v="7"/>
      <x v="11"/>
      <x/>
    </i>
    <i t="default" r="2">
      <x v="11"/>
    </i>
    <i t="default" r="1">
      <x v="7"/>
    </i>
    <i r="1">
      <x v="8"/>
      <x v="19"/>
      <x v="2"/>
    </i>
    <i t="default" r="2">
      <x v="19"/>
    </i>
    <i t="default" r="1">
      <x v="8"/>
    </i>
    <i t="default">
      <x v="3"/>
    </i>
    <i>
      <x v="4"/>
      <x v="3"/>
      <x v="4"/>
      <x v="1"/>
    </i>
    <i t="default" r="2">
      <x v="4"/>
    </i>
    <i r="2">
      <x v="7"/>
      <x v="1"/>
    </i>
    <i t="default" r="2">
      <x v="7"/>
    </i>
    <i t="default" r="1">
      <x v="3"/>
    </i>
    <i r="1">
      <x v="5"/>
      <x v="8"/>
      <x v="1"/>
    </i>
    <i t="default" r="2">
      <x v="8"/>
    </i>
    <i t="default" r="1">
      <x v="5"/>
    </i>
    <i r="1">
      <x v="7"/>
      <x v="10"/>
      <x v="1"/>
    </i>
    <i t="default" r="2">
      <x v="10"/>
    </i>
    <i t="default" r="1">
      <x v="7"/>
    </i>
    <i t="default">
      <x v="4"/>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formats count="15">
    <format dxfId="74">
      <pivotArea type="all" dataOnly="0" outline="0" fieldPosition="0"/>
    </format>
    <format dxfId="73">
      <pivotArea outline="0" collapsedLevelsAreSubtotals="1" fieldPosition="0"/>
    </format>
    <format dxfId="72">
      <pivotArea field="13" type="button" dataOnly="0" labelOnly="1" outline="0" axis="axisRow" fieldPosition="0"/>
    </format>
    <format dxfId="71">
      <pivotArea field="2" type="button" dataOnly="0" labelOnly="1" outline="0" axis="axisRow" fieldPosition="1"/>
    </format>
    <format dxfId="70">
      <pivotArea field="3" type="button" dataOnly="0" labelOnly="1" outline="0" axis="axisRow" fieldPosition="2"/>
    </format>
    <format dxfId="69">
      <pivotArea field="9" type="button" dataOnly="0" labelOnly="1" outline="0" axis="axisRow" fieldPosition="3"/>
    </format>
    <format dxfId="68">
      <pivotArea dataOnly="0" labelOnly="1" outline="0" fieldPosition="0">
        <references count="1">
          <reference field="13" count="0"/>
        </references>
      </pivotArea>
    </format>
    <format dxfId="67">
      <pivotArea dataOnly="0" labelOnly="1" outline="0" fieldPosition="0">
        <references count="1">
          <reference field="13" count="0" defaultSubtotal="1"/>
        </references>
      </pivotArea>
    </format>
    <format dxfId="66">
      <pivotArea dataOnly="0" labelOnly="1" grandRow="1" outline="0" fieldPosition="0"/>
    </format>
    <format dxfId="65">
      <pivotArea dataOnly="0" labelOnly="1" outline="0" fieldPosition="0">
        <references count="2">
          <reference field="2" count="1">
            <x v="0"/>
          </reference>
          <reference field="13" count="1" selected="0">
            <x v="1"/>
          </reference>
        </references>
      </pivotArea>
    </format>
    <format dxfId="64">
      <pivotArea dataOnly="0" labelOnly="1" outline="0" fieldPosition="0">
        <references count="2">
          <reference field="2" count="1" defaultSubtotal="1">
            <x v="0"/>
          </reference>
          <reference field="13" count="1" selected="0">
            <x v="1"/>
          </reference>
        </references>
      </pivotArea>
    </format>
    <format dxfId="63">
      <pivotArea dataOnly="0" labelOnly="1" outline="0" fieldPosition="0">
        <references count="1">
          <reference field="4294967294" count="1">
            <x v="2"/>
          </reference>
        </references>
      </pivotArea>
    </format>
    <format dxfId="62">
      <pivotArea outline="0" fieldPosition="0">
        <references count="3">
          <reference field="2" count="1" selected="0">
            <x v="7"/>
          </reference>
          <reference field="3" count="1" selected="0" defaultSubtotal="1">
            <x v="10"/>
          </reference>
          <reference field="13" count="1" selected="0">
            <x v="4"/>
          </reference>
        </references>
      </pivotArea>
    </format>
    <format dxfId="61">
      <pivotArea dataOnly="0" labelOnly="1" outline="0" fieldPosition="0">
        <references count="3">
          <reference field="2" count="1" selected="0">
            <x v="7"/>
          </reference>
          <reference field="3" count="1" defaultSubtotal="1">
            <x v="10"/>
          </reference>
          <reference field="13" count="1" selected="0">
            <x v="4"/>
          </reference>
        </references>
      </pivotArea>
    </format>
    <format dxfId="60">
      <pivotArea dataOnly="0" labelOnly="1" outline="0" fieldPosition="0">
        <references count="2">
          <reference field="2" count="1">
            <x v="7"/>
          </reference>
          <reference field="13" count="1" selected="0">
            <x v="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DA617D6-5DBD-4215-9736-13A7C303472E}" name="PivotTable3"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Sponsor/Activity Type">
  <location ref="J14:M25" firstHeaderRow="0" firstDataRow="1" firstDataCol="1"/>
  <pivotFields count="33">
    <pivotField showAll="0"/>
    <pivotField showAll="0"/>
    <pivotField showAll="0"/>
    <pivotField showAll="0"/>
    <pivotField showAll="0"/>
    <pivotField showAll="0"/>
    <pivotField showAll="0"/>
    <pivotField showAll="0"/>
    <pivotField showAll="0"/>
    <pivotField axis="axisRow" showAll="0">
      <items count="4">
        <item x="2"/>
        <item x="0"/>
        <item x="1"/>
        <item t="default"/>
      </items>
    </pivotField>
    <pivotField showAll="0"/>
    <pivotField showAll="0"/>
    <pivotField showAll="0"/>
    <pivotField axis="axisRow" showAll="0">
      <items count="6">
        <item x="1"/>
        <item x="2"/>
        <item x="0"/>
        <item x="4"/>
        <item x="3"/>
        <item t="default"/>
      </items>
    </pivotField>
    <pivotField showAll="0"/>
    <pivotField showAll="0"/>
    <pivotField showAll="0"/>
    <pivotField showAll="0"/>
    <pivotField showAll="0"/>
    <pivotField showAll="0"/>
    <pivotField showAll="0"/>
    <pivotField showAll="0"/>
    <pivotField showAll="0"/>
    <pivotField numFmtId="14" showAll="0"/>
    <pivotField numFmtId="14" showAll="0"/>
    <pivotField numFmtId="14" showAll="0"/>
    <pivotField showAll="0"/>
    <pivotField showAll="0"/>
    <pivotField showAll="0"/>
    <pivotField dataField="1" showAll="0"/>
    <pivotField dataField="1" showAll="0"/>
    <pivotField dataField="1" showAll="0"/>
    <pivotField showAll="0"/>
  </pivotFields>
  <rowFields count="2">
    <field x="9"/>
    <field x="13"/>
  </rowFields>
  <rowItems count="11">
    <i>
      <x/>
    </i>
    <i r="1">
      <x v="4"/>
    </i>
    <i>
      <x v="1"/>
    </i>
    <i r="1">
      <x/>
    </i>
    <i r="1">
      <x v="2"/>
    </i>
    <i r="1">
      <x v="4"/>
    </i>
    <i>
      <x v="2"/>
    </i>
    <i r="1">
      <x/>
    </i>
    <i r="1">
      <x v="1"/>
    </i>
    <i r="1">
      <x v="3"/>
    </i>
    <i t="grand">
      <x/>
    </i>
  </rowItems>
  <colFields count="1">
    <field x="-2"/>
  </colFields>
  <colItems count="3">
    <i>
      <x/>
    </i>
    <i i="1">
      <x v="1"/>
    </i>
    <i i="2">
      <x v="2"/>
    </i>
  </colItems>
  <dataFields count="3">
    <dataField name="Direct Cost" fld="29" baseField="0" baseItem="0"/>
    <dataField name="Indirect Cost" fld="30" baseField="0" baseItem="0"/>
    <dataField name="Total Cost" fld="31" baseField="0" baseItem="0"/>
  </dataFields>
  <pivotTableStyleInfo name="PivotStyleDark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ponsor_Type" xr10:uid="{DCDC0F62-BA28-4980-9271-3273DB260BA4}" sourceName="Sponsor Type">
  <pivotTables>
    <pivotTable tabId="2" name="PivotTable1"/>
  </pivotTables>
  <data>
    <tabular pivotCacheId="1242799405">
      <items count="5">
        <i x="1" s="1"/>
        <i x="2" s="1"/>
        <i x="0" s="1"/>
        <i x="4"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Parent_Unit" xr10:uid="{3CFC5513-35B2-47C1-A017-C25164A79746}" sourceName="Parent Unit">
  <pivotTables>
    <pivotTable tabId="2" name="PivotTable1"/>
  </pivotTables>
  <data>
    <tabular pivotCacheId="1242799405">
      <items count="9">
        <i x="1" s="1"/>
        <i x="2" s="1"/>
        <i x="3" s="1"/>
        <i x="4" s="1"/>
        <i x="5" s="1"/>
        <i x="8" s="1"/>
        <i x="6" s="1"/>
        <i x="0" s="1"/>
        <i x="7"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ponsor Type" xr10:uid="{6000C530-869C-43ED-8D76-55EDDFD0213C}" cache="Slicer_Sponsor_Type" caption="Sponsor Type" rowHeight="234950"/>
  <slicer name="Parent Unit/Lead College" xr10:uid="{80CD80FD-4383-497A-B5BA-10662133EE6C}" cache="Slicer_Parent_Unit" caption="Parent Unit/Lead College" columnCount="2" rowHeight="2349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A4BA-FE34-4A66-AF18-E92FDD57C5DD}">
  <dimension ref="A1:F81"/>
  <sheetViews>
    <sheetView tabSelected="1" zoomScale="80" zoomScaleNormal="80" workbookViewId="0">
      <selection activeCell="B14" sqref="B14"/>
    </sheetView>
  </sheetViews>
  <sheetFormatPr defaultColWidth="9.21875" defaultRowHeight="13.8" x14ac:dyDescent="0.3"/>
  <cols>
    <col min="1" max="1" width="46.77734375" style="7" bestFit="1" customWidth="1"/>
    <col min="2" max="2" width="62" style="7" bestFit="1" customWidth="1"/>
    <col min="3" max="3" width="62.77734375" style="7" bestFit="1" customWidth="1"/>
    <col min="4" max="4" width="28.21875" style="7" bestFit="1" customWidth="1"/>
    <col min="5" max="5" width="20.21875" style="8" hidden="1" customWidth="1"/>
    <col min="6" max="6" width="22.77734375" style="8" bestFit="1" customWidth="1"/>
    <col min="7" max="16384" width="9.21875" style="7"/>
  </cols>
  <sheetData>
    <row r="1" spans="1:6" ht="104.25" customHeight="1" x14ac:dyDescent="0.3">
      <c r="B1" s="31" t="s">
        <v>79</v>
      </c>
      <c r="C1" s="31"/>
    </row>
    <row r="2" spans="1:6" s="9" customFormat="1" ht="14.55" x14ac:dyDescent="0.35">
      <c r="A2" s="20" t="s">
        <v>13</v>
      </c>
      <c r="B2" s="20" t="s">
        <v>68</v>
      </c>
      <c r="C2" s="20" t="s">
        <v>69</v>
      </c>
      <c r="D2" s="20" t="s">
        <v>9</v>
      </c>
      <c r="E2" s="21" t="s">
        <v>71</v>
      </c>
      <c r="F2" s="21" t="s">
        <v>262</v>
      </c>
    </row>
    <row r="3" spans="1:6" ht="14.55" x14ac:dyDescent="0.35">
      <c r="A3" s="19" t="s">
        <v>39</v>
      </c>
      <c r="B3" s="10" t="s">
        <v>54</v>
      </c>
      <c r="C3" s="10" t="s">
        <v>116</v>
      </c>
      <c r="D3" s="10" t="s">
        <v>37</v>
      </c>
      <c r="E3" s="11">
        <v>0</v>
      </c>
      <c r="F3" s="11">
        <v>2799000</v>
      </c>
    </row>
    <row r="4" spans="1:6" ht="14.55" x14ac:dyDescent="0.35">
      <c r="A4" s="19"/>
      <c r="B4" s="10"/>
      <c r="C4" s="12" t="s">
        <v>251</v>
      </c>
      <c r="D4" s="10"/>
      <c r="E4" s="11">
        <v>0</v>
      </c>
      <c r="F4" s="13">
        <v>2799000</v>
      </c>
    </row>
    <row r="5" spans="1:6" s="30" customFormat="1" ht="14.55" x14ac:dyDescent="0.35">
      <c r="A5" s="16"/>
      <c r="B5" s="12" t="s">
        <v>64</v>
      </c>
      <c r="C5" s="12"/>
      <c r="D5" s="12"/>
      <c r="E5" s="13">
        <v>0</v>
      </c>
      <c r="F5" s="13">
        <v>2799000</v>
      </c>
    </row>
    <row r="6" spans="1:6" ht="14.55" x14ac:dyDescent="0.35">
      <c r="A6" s="19"/>
      <c r="B6" s="10" t="s">
        <v>34</v>
      </c>
      <c r="C6" s="10" t="s">
        <v>47</v>
      </c>
      <c r="D6" s="10" t="s">
        <v>37</v>
      </c>
      <c r="E6" s="11">
        <v>194994</v>
      </c>
      <c r="F6" s="11">
        <v>649981</v>
      </c>
    </row>
    <row r="7" spans="1:6" ht="14.55" x14ac:dyDescent="0.35">
      <c r="A7" s="19"/>
      <c r="B7" s="12"/>
      <c r="C7" s="12" t="s">
        <v>66</v>
      </c>
      <c r="D7" s="10"/>
      <c r="E7" s="11">
        <v>194994</v>
      </c>
      <c r="F7" s="13">
        <v>649981</v>
      </c>
    </row>
    <row r="8" spans="1:6" ht="14.55" x14ac:dyDescent="0.35">
      <c r="A8" s="19"/>
      <c r="B8" s="10"/>
      <c r="C8" s="10" t="s">
        <v>80</v>
      </c>
      <c r="D8" s="10" t="s">
        <v>37</v>
      </c>
      <c r="E8" s="11">
        <v>0</v>
      </c>
      <c r="F8" s="11">
        <v>493721</v>
      </c>
    </row>
    <row r="9" spans="1:6" ht="14.55" x14ac:dyDescent="0.35">
      <c r="A9" s="19"/>
      <c r="B9" s="10"/>
      <c r="C9" s="12" t="s">
        <v>94</v>
      </c>
      <c r="D9" s="10"/>
      <c r="E9" s="11">
        <v>0</v>
      </c>
      <c r="F9" s="13">
        <v>493721</v>
      </c>
    </row>
    <row r="10" spans="1:6" ht="14.55" x14ac:dyDescent="0.35">
      <c r="A10" s="19"/>
      <c r="B10" s="12"/>
      <c r="C10" s="10" t="s">
        <v>83</v>
      </c>
      <c r="D10" s="10" t="s">
        <v>41</v>
      </c>
      <c r="E10" s="11">
        <v>0</v>
      </c>
      <c r="F10" s="11">
        <v>173062</v>
      </c>
    </row>
    <row r="11" spans="1:6" ht="14.55" x14ac:dyDescent="0.35">
      <c r="A11" s="19"/>
      <c r="B11" s="10"/>
      <c r="C11" s="12" t="s">
        <v>90</v>
      </c>
      <c r="D11" s="12"/>
      <c r="E11" s="13">
        <v>0</v>
      </c>
      <c r="F11" s="13">
        <v>173062</v>
      </c>
    </row>
    <row r="12" spans="1:6" s="30" customFormat="1" ht="14.55" x14ac:dyDescent="0.35">
      <c r="A12" s="16"/>
      <c r="B12" s="12" t="s">
        <v>56</v>
      </c>
      <c r="C12" s="12"/>
      <c r="D12" s="12"/>
      <c r="E12" s="13">
        <v>194994</v>
      </c>
      <c r="F12" s="13">
        <v>1316764</v>
      </c>
    </row>
    <row r="13" spans="1:6" ht="14.55" x14ac:dyDescent="0.35">
      <c r="A13" s="19"/>
      <c r="B13" s="10" t="s">
        <v>44</v>
      </c>
      <c r="C13" s="10" t="s">
        <v>86</v>
      </c>
      <c r="D13" s="10" t="s">
        <v>37</v>
      </c>
      <c r="E13" s="11">
        <v>442226</v>
      </c>
      <c r="F13" s="11">
        <v>1406946</v>
      </c>
    </row>
    <row r="14" spans="1:6" s="30" customFormat="1" ht="14.55" x14ac:dyDescent="0.35">
      <c r="A14" s="16"/>
      <c r="B14" s="12"/>
      <c r="C14" s="12" t="s">
        <v>92</v>
      </c>
      <c r="D14" s="12"/>
      <c r="E14" s="13">
        <v>442226</v>
      </c>
      <c r="F14" s="13">
        <v>1406946</v>
      </c>
    </row>
    <row r="15" spans="1:6" s="30" customFormat="1" ht="14.55" x14ac:dyDescent="0.35">
      <c r="A15" s="16"/>
      <c r="B15" s="12"/>
      <c r="C15" s="10" t="s">
        <v>87</v>
      </c>
      <c r="D15" s="10" t="s">
        <v>37</v>
      </c>
      <c r="E15" s="11">
        <v>25148</v>
      </c>
      <c r="F15" s="11">
        <v>110000</v>
      </c>
    </row>
    <row r="16" spans="1:6" s="30" customFormat="1" ht="14.55" x14ac:dyDescent="0.35">
      <c r="A16" s="16"/>
      <c r="B16" s="12"/>
      <c r="C16" s="12" t="s">
        <v>93</v>
      </c>
      <c r="D16" s="12"/>
      <c r="E16" s="13">
        <v>25148</v>
      </c>
      <c r="F16" s="13">
        <v>110000</v>
      </c>
    </row>
    <row r="17" spans="1:6" ht="14.55" x14ac:dyDescent="0.35">
      <c r="A17" s="19"/>
      <c r="B17" s="10"/>
      <c r="C17" s="10" t="s">
        <v>50</v>
      </c>
      <c r="D17" s="10" t="s">
        <v>37</v>
      </c>
      <c r="E17" s="11">
        <v>500456</v>
      </c>
      <c r="F17" s="11">
        <v>2592502</v>
      </c>
    </row>
    <row r="18" spans="1:6" ht="14.55" x14ac:dyDescent="0.35">
      <c r="A18" s="19"/>
      <c r="B18" s="12"/>
      <c r="C18" s="12" t="s">
        <v>57</v>
      </c>
      <c r="D18" s="12"/>
      <c r="E18" s="13">
        <v>500456</v>
      </c>
      <c r="F18" s="13">
        <v>2592502</v>
      </c>
    </row>
    <row r="19" spans="1:6" s="30" customFormat="1" ht="14.55" x14ac:dyDescent="0.35">
      <c r="A19" s="16"/>
      <c r="B19" s="12" t="s">
        <v>58</v>
      </c>
      <c r="C19" s="12"/>
      <c r="D19" s="12"/>
      <c r="E19" s="13">
        <v>967830</v>
      </c>
      <c r="F19" s="13">
        <v>4109448</v>
      </c>
    </row>
    <row r="20" spans="1:6" ht="14.55" x14ac:dyDescent="0.35">
      <c r="A20" s="19"/>
      <c r="B20" s="10" t="s">
        <v>48</v>
      </c>
      <c r="C20" s="10" t="s">
        <v>191</v>
      </c>
      <c r="D20" s="10" t="s">
        <v>37</v>
      </c>
      <c r="E20" s="11">
        <v>10664</v>
      </c>
      <c r="F20" s="11">
        <v>32653</v>
      </c>
    </row>
    <row r="21" spans="1:6" s="30" customFormat="1" ht="14.55" x14ac:dyDescent="0.35">
      <c r="A21" s="16"/>
      <c r="B21" s="12"/>
      <c r="C21" s="12" t="s">
        <v>252</v>
      </c>
      <c r="D21" s="12"/>
      <c r="E21" s="13">
        <v>10664</v>
      </c>
      <c r="F21" s="13">
        <v>32653</v>
      </c>
    </row>
    <row r="22" spans="1:6" s="30" customFormat="1" ht="14.55" x14ac:dyDescent="0.35">
      <c r="A22" s="16"/>
      <c r="B22" s="12" t="s">
        <v>59</v>
      </c>
      <c r="C22" s="12"/>
      <c r="D22" s="12"/>
      <c r="E22" s="13">
        <v>10664</v>
      </c>
      <c r="F22" s="13">
        <v>32653</v>
      </c>
    </row>
    <row r="23" spans="1:6" ht="14.55" x14ac:dyDescent="0.35">
      <c r="A23" s="19"/>
      <c r="B23" s="10" t="s">
        <v>51</v>
      </c>
      <c r="C23" s="10" t="s">
        <v>198</v>
      </c>
      <c r="D23" s="10" t="s">
        <v>41</v>
      </c>
      <c r="E23" s="11">
        <v>7436</v>
      </c>
      <c r="F23" s="11">
        <v>50000</v>
      </c>
    </row>
    <row r="24" spans="1:6" ht="14.55" x14ac:dyDescent="0.35">
      <c r="A24" s="19"/>
      <c r="B24" s="12"/>
      <c r="C24" s="12" t="s">
        <v>253</v>
      </c>
      <c r="D24" s="12"/>
      <c r="E24" s="13">
        <v>7436</v>
      </c>
      <c r="F24" s="13">
        <v>50000</v>
      </c>
    </row>
    <row r="25" spans="1:6" ht="14.55" x14ac:dyDescent="0.35">
      <c r="A25" s="19"/>
      <c r="B25" s="12" t="s">
        <v>61</v>
      </c>
      <c r="C25" s="12"/>
      <c r="D25" s="12"/>
      <c r="E25" s="13">
        <v>7436</v>
      </c>
      <c r="F25" s="13">
        <v>50000</v>
      </c>
    </row>
    <row r="26" spans="1:6" ht="14.55" x14ac:dyDescent="0.35">
      <c r="A26" s="19"/>
      <c r="B26" s="10" t="s">
        <v>75</v>
      </c>
      <c r="C26" s="10" t="s">
        <v>213</v>
      </c>
      <c r="D26" s="10" t="s">
        <v>37</v>
      </c>
      <c r="E26" s="11">
        <v>0</v>
      </c>
      <c r="F26" s="11">
        <v>339145</v>
      </c>
    </row>
    <row r="27" spans="1:6" s="30" customFormat="1" ht="14.55" x14ac:dyDescent="0.35">
      <c r="A27" s="16"/>
      <c r="B27" s="12"/>
      <c r="C27" s="12" t="s">
        <v>254</v>
      </c>
      <c r="D27" s="12"/>
      <c r="E27" s="13">
        <v>0</v>
      </c>
      <c r="F27" s="13">
        <v>339145</v>
      </c>
    </row>
    <row r="28" spans="1:6" ht="14.55" x14ac:dyDescent="0.35">
      <c r="A28" s="19"/>
      <c r="B28" s="12" t="s">
        <v>77</v>
      </c>
      <c r="C28" s="12"/>
      <c r="D28" s="12"/>
      <c r="E28" s="13">
        <v>0</v>
      </c>
      <c r="F28" s="13">
        <v>339145</v>
      </c>
    </row>
    <row r="29" spans="1:6" ht="14.55" x14ac:dyDescent="0.35">
      <c r="A29" s="14" t="s">
        <v>62</v>
      </c>
      <c r="B29" s="14"/>
      <c r="C29" s="14"/>
      <c r="D29" s="17"/>
      <c r="E29" s="17">
        <v>1180924</v>
      </c>
      <c r="F29" s="15">
        <v>8647010</v>
      </c>
    </row>
    <row r="30" spans="1:6" ht="14.55" x14ac:dyDescent="0.35">
      <c r="A30" s="19" t="s">
        <v>45</v>
      </c>
      <c r="B30" s="10" t="s">
        <v>54</v>
      </c>
      <c r="C30" s="10" t="s">
        <v>97</v>
      </c>
      <c r="D30" s="10" t="s">
        <v>41</v>
      </c>
      <c r="E30" s="10">
        <v>36301</v>
      </c>
      <c r="F30" s="11">
        <v>153402</v>
      </c>
    </row>
    <row r="31" spans="1:6" ht="14.55" x14ac:dyDescent="0.35">
      <c r="A31" s="19"/>
      <c r="B31" s="10"/>
      <c r="C31" s="12" t="s">
        <v>112</v>
      </c>
      <c r="D31" s="12"/>
      <c r="E31" s="12">
        <v>36301</v>
      </c>
      <c r="F31" s="13">
        <v>153402</v>
      </c>
    </row>
    <row r="32" spans="1:6" ht="14.55" x14ac:dyDescent="0.35">
      <c r="A32" s="19"/>
      <c r="B32" s="12" t="s">
        <v>64</v>
      </c>
      <c r="C32" s="12"/>
      <c r="D32" s="10"/>
      <c r="E32" s="10">
        <v>36301</v>
      </c>
      <c r="F32" s="13">
        <v>153402</v>
      </c>
    </row>
    <row r="33" spans="1:6" ht="14.55" x14ac:dyDescent="0.35">
      <c r="A33" s="19"/>
      <c r="B33" s="10" t="s">
        <v>34</v>
      </c>
      <c r="C33" s="10" t="s">
        <v>47</v>
      </c>
      <c r="D33" s="10" t="s">
        <v>41</v>
      </c>
      <c r="E33" s="10">
        <v>0</v>
      </c>
      <c r="F33" s="11">
        <v>10000</v>
      </c>
    </row>
    <row r="34" spans="1:6" ht="14.55" x14ac:dyDescent="0.35">
      <c r="A34" s="19"/>
      <c r="B34" s="10"/>
      <c r="C34" s="12" t="s">
        <v>66</v>
      </c>
      <c r="D34" s="12"/>
      <c r="E34" s="12">
        <v>0</v>
      </c>
      <c r="F34" s="13">
        <v>10000</v>
      </c>
    </row>
    <row r="35" spans="1:6" ht="14.55" x14ac:dyDescent="0.35">
      <c r="A35" s="19"/>
      <c r="B35" s="12" t="s">
        <v>56</v>
      </c>
      <c r="C35" s="12"/>
      <c r="D35" s="12"/>
      <c r="E35" s="13">
        <v>0</v>
      </c>
      <c r="F35" s="13">
        <v>10000</v>
      </c>
    </row>
    <row r="36" spans="1:6" ht="14.55" x14ac:dyDescent="0.35">
      <c r="A36" s="19"/>
      <c r="B36" s="10" t="s">
        <v>107</v>
      </c>
      <c r="C36" s="10" t="s">
        <v>107</v>
      </c>
      <c r="D36" s="10" t="s">
        <v>41</v>
      </c>
      <c r="E36" s="11">
        <v>7109</v>
      </c>
      <c r="F36" s="11">
        <v>54503</v>
      </c>
    </row>
    <row r="37" spans="1:6" ht="14.55" x14ac:dyDescent="0.35">
      <c r="A37" s="19"/>
      <c r="B37" s="10"/>
      <c r="C37" s="12" t="s">
        <v>113</v>
      </c>
      <c r="D37" s="12"/>
      <c r="E37" s="13">
        <v>7109</v>
      </c>
      <c r="F37" s="13">
        <v>54503</v>
      </c>
    </row>
    <row r="38" spans="1:6" ht="14.55" x14ac:dyDescent="0.35">
      <c r="A38" s="19"/>
      <c r="B38" s="12" t="s">
        <v>113</v>
      </c>
      <c r="C38" s="12"/>
      <c r="D38" s="12"/>
      <c r="E38" s="13">
        <v>7109</v>
      </c>
      <c r="F38" s="13">
        <v>54503</v>
      </c>
    </row>
    <row r="39" spans="1:6" ht="14.55" x14ac:dyDescent="0.35">
      <c r="A39" s="19"/>
      <c r="B39" s="10" t="s">
        <v>40</v>
      </c>
      <c r="C39" s="10" t="s">
        <v>221</v>
      </c>
      <c r="D39" s="10" t="s">
        <v>41</v>
      </c>
      <c r="E39" s="10">
        <v>0</v>
      </c>
      <c r="F39" s="11">
        <v>3050192</v>
      </c>
    </row>
    <row r="40" spans="1:6" ht="14.55" x14ac:dyDescent="0.35">
      <c r="A40" s="19"/>
      <c r="B40" s="12"/>
      <c r="C40" s="12" t="s">
        <v>255</v>
      </c>
      <c r="D40" s="12"/>
      <c r="E40" s="12">
        <v>0</v>
      </c>
      <c r="F40" s="13">
        <v>3050192</v>
      </c>
    </row>
    <row r="41" spans="1:6" ht="14.55" x14ac:dyDescent="0.35">
      <c r="A41" s="19"/>
      <c r="B41" s="12" t="s">
        <v>96</v>
      </c>
      <c r="C41" s="12"/>
      <c r="D41" s="12"/>
      <c r="E41" s="13">
        <v>0</v>
      </c>
      <c r="F41" s="13">
        <v>3050192</v>
      </c>
    </row>
    <row r="42" spans="1:6" ht="14.55" x14ac:dyDescent="0.35">
      <c r="A42" s="14" t="s">
        <v>65</v>
      </c>
      <c r="B42" s="14"/>
      <c r="C42" s="14"/>
      <c r="D42" s="17"/>
      <c r="E42" s="17">
        <v>43410</v>
      </c>
      <c r="F42" s="15">
        <v>3268097</v>
      </c>
    </row>
    <row r="43" spans="1:6" ht="14.55" x14ac:dyDescent="0.35">
      <c r="A43" s="19" t="s">
        <v>46</v>
      </c>
      <c r="B43" s="10" t="s">
        <v>34</v>
      </c>
      <c r="C43" s="10" t="s">
        <v>47</v>
      </c>
      <c r="D43" s="10" t="s">
        <v>37</v>
      </c>
      <c r="E43" s="10">
        <v>10300</v>
      </c>
      <c r="F43" s="11">
        <v>93110</v>
      </c>
    </row>
    <row r="44" spans="1:6" ht="14.55" x14ac:dyDescent="0.35">
      <c r="A44" s="19"/>
      <c r="B44" s="12"/>
      <c r="C44" s="12" t="s">
        <v>66</v>
      </c>
      <c r="D44" s="12"/>
      <c r="E44" s="12">
        <v>10300</v>
      </c>
      <c r="F44" s="13">
        <v>93110</v>
      </c>
    </row>
    <row r="45" spans="1:6" ht="14.55" x14ac:dyDescent="0.35">
      <c r="A45" s="19"/>
      <c r="B45" s="12"/>
      <c r="C45" s="10" t="s">
        <v>80</v>
      </c>
      <c r="D45" s="10" t="s">
        <v>37</v>
      </c>
      <c r="E45" s="10">
        <v>24250</v>
      </c>
      <c r="F45" s="11">
        <v>74250</v>
      </c>
    </row>
    <row r="46" spans="1:6" ht="14.55" x14ac:dyDescent="0.35">
      <c r="A46" s="19"/>
      <c r="B46" s="10"/>
      <c r="C46" s="12" t="s">
        <v>94</v>
      </c>
      <c r="D46" s="12"/>
      <c r="E46" s="12">
        <v>24250</v>
      </c>
      <c r="F46" s="13">
        <v>74250</v>
      </c>
    </row>
    <row r="47" spans="1:6" ht="14.55" x14ac:dyDescent="0.35">
      <c r="A47" s="19"/>
      <c r="B47" s="12" t="s">
        <v>56</v>
      </c>
      <c r="C47" s="12"/>
      <c r="D47" s="12"/>
      <c r="E47" s="12">
        <v>34550</v>
      </c>
      <c r="F47" s="13">
        <v>167360</v>
      </c>
    </row>
    <row r="48" spans="1:6" ht="14.55" x14ac:dyDescent="0.35">
      <c r="A48" s="19"/>
      <c r="B48" s="10" t="s">
        <v>44</v>
      </c>
      <c r="C48" s="10" t="s">
        <v>86</v>
      </c>
      <c r="D48" s="10" t="s">
        <v>37</v>
      </c>
      <c r="E48" s="10">
        <v>78384</v>
      </c>
      <c r="F48" s="11">
        <v>299911</v>
      </c>
    </row>
    <row r="49" spans="1:6" ht="14.55" x14ac:dyDescent="0.35">
      <c r="A49" s="19"/>
      <c r="B49" s="10"/>
      <c r="C49" s="12" t="s">
        <v>92</v>
      </c>
      <c r="D49" s="12"/>
      <c r="E49" s="12">
        <v>78384</v>
      </c>
      <c r="F49" s="13">
        <v>299911</v>
      </c>
    </row>
    <row r="50" spans="1:6" ht="14.55" x14ac:dyDescent="0.35">
      <c r="A50" s="19"/>
      <c r="B50" s="10"/>
      <c r="C50" s="10" t="s">
        <v>87</v>
      </c>
      <c r="D50" s="10" t="s">
        <v>37</v>
      </c>
      <c r="E50" s="10">
        <v>0</v>
      </c>
      <c r="F50" s="11">
        <v>10000</v>
      </c>
    </row>
    <row r="51" spans="1:6" ht="14.55" x14ac:dyDescent="0.35">
      <c r="A51" s="19"/>
      <c r="B51" s="10"/>
      <c r="C51" s="12" t="s">
        <v>93</v>
      </c>
      <c r="D51" s="12"/>
      <c r="E51" s="12">
        <v>0</v>
      </c>
      <c r="F51" s="13">
        <v>10000</v>
      </c>
    </row>
    <row r="52" spans="1:6" ht="14.55" x14ac:dyDescent="0.35">
      <c r="A52" s="19"/>
      <c r="B52" s="12" t="s">
        <v>58</v>
      </c>
      <c r="C52" s="12"/>
      <c r="D52" s="10"/>
      <c r="E52" s="10">
        <v>78384</v>
      </c>
      <c r="F52" s="13">
        <v>309911</v>
      </c>
    </row>
    <row r="53" spans="1:6" ht="14.55" x14ac:dyDescent="0.35">
      <c r="A53" s="19"/>
      <c r="B53" s="10" t="s">
        <v>40</v>
      </c>
      <c r="C53" s="10" t="s">
        <v>51</v>
      </c>
      <c r="D53" s="10" t="s">
        <v>37</v>
      </c>
      <c r="E53" s="10">
        <v>587561</v>
      </c>
      <c r="F53" s="11">
        <v>1799027</v>
      </c>
    </row>
    <row r="54" spans="1:6" ht="14.55" x14ac:dyDescent="0.35">
      <c r="A54" s="19"/>
      <c r="B54" s="10"/>
      <c r="C54" s="12" t="s">
        <v>61</v>
      </c>
      <c r="D54" s="12"/>
      <c r="E54" s="12">
        <v>587561</v>
      </c>
      <c r="F54" s="13">
        <v>1799027</v>
      </c>
    </row>
    <row r="55" spans="1:6" ht="14.55" x14ac:dyDescent="0.35">
      <c r="A55" s="19"/>
      <c r="B55" s="12"/>
      <c r="C55" s="10" t="s">
        <v>248</v>
      </c>
      <c r="D55" s="10" t="s">
        <v>37</v>
      </c>
      <c r="E55" s="10">
        <v>26270</v>
      </c>
      <c r="F55" s="11">
        <v>180897</v>
      </c>
    </row>
    <row r="56" spans="1:6" ht="14.55" x14ac:dyDescent="0.35">
      <c r="A56" s="19"/>
      <c r="B56" s="10"/>
      <c r="C56" s="12" t="s">
        <v>256</v>
      </c>
      <c r="D56" s="12"/>
      <c r="E56" s="12">
        <v>26270</v>
      </c>
      <c r="F56" s="13">
        <v>180897</v>
      </c>
    </row>
    <row r="57" spans="1:6" ht="14.55" x14ac:dyDescent="0.35">
      <c r="A57" s="19"/>
      <c r="B57" s="12" t="s">
        <v>96</v>
      </c>
      <c r="C57" s="12"/>
      <c r="D57" s="10"/>
      <c r="E57" s="11">
        <v>613831</v>
      </c>
      <c r="F57" s="13">
        <v>1979924</v>
      </c>
    </row>
    <row r="58" spans="1:6" ht="14.55" x14ac:dyDescent="0.35">
      <c r="A58" s="14" t="s">
        <v>63</v>
      </c>
      <c r="B58" s="14"/>
      <c r="C58" s="14"/>
      <c r="D58" s="17"/>
      <c r="E58" s="17">
        <v>726765</v>
      </c>
      <c r="F58" s="15">
        <v>2457195</v>
      </c>
    </row>
    <row r="59" spans="1:6" ht="14.55" x14ac:dyDescent="0.35">
      <c r="A59" s="19" t="s">
        <v>42</v>
      </c>
      <c r="B59" s="10" t="s">
        <v>84</v>
      </c>
      <c r="C59" s="10" t="s">
        <v>141</v>
      </c>
      <c r="D59" s="10" t="s">
        <v>41</v>
      </c>
      <c r="E59" s="10">
        <v>0</v>
      </c>
      <c r="F59" s="11">
        <v>3640</v>
      </c>
    </row>
    <row r="60" spans="1:6" ht="14.55" x14ac:dyDescent="0.35">
      <c r="A60" s="19"/>
      <c r="B60" s="12"/>
      <c r="C60" s="12" t="s">
        <v>257</v>
      </c>
      <c r="D60" s="10"/>
      <c r="E60" s="10">
        <v>0</v>
      </c>
      <c r="F60" s="13">
        <v>3640</v>
      </c>
    </row>
    <row r="61" spans="1:6" ht="14.55" x14ac:dyDescent="0.35">
      <c r="A61" s="19"/>
      <c r="B61" s="12" t="s">
        <v>95</v>
      </c>
      <c r="C61" s="12"/>
      <c r="D61" s="12"/>
      <c r="E61" s="12">
        <v>0</v>
      </c>
      <c r="F61" s="13">
        <v>3640</v>
      </c>
    </row>
    <row r="62" spans="1:6" ht="14.55" x14ac:dyDescent="0.35">
      <c r="A62" s="19"/>
      <c r="B62" s="10" t="s">
        <v>75</v>
      </c>
      <c r="C62" s="10" t="s">
        <v>76</v>
      </c>
      <c r="D62" s="10" t="s">
        <v>41</v>
      </c>
      <c r="E62" s="10">
        <v>33247</v>
      </c>
      <c r="F62" s="11">
        <v>183892</v>
      </c>
    </row>
    <row r="63" spans="1:6" ht="14.55" x14ac:dyDescent="0.35">
      <c r="A63" s="19"/>
      <c r="B63" s="12"/>
      <c r="C63" s="12" t="s">
        <v>78</v>
      </c>
      <c r="D63" s="12"/>
      <c r="E63" s="12">
        <v>33247</v>
      </c>
      <c r="F63" s="13">
        <v>183892</v>
      </c>
    </row>
    <row r="64" spans="1:6" ht="14.55" x14ac:dyDescent="0.35">
      <c r="A64" s="19"/>
      <c r="B64" s="12" t="s">
        <v>77</v>
      </c>
      <c r="C64" s="12"/>
      <c r="D64" s="12"/>
      <c r="E64" s="13">
        <v>33247</v>
      </c>
      <c r="F64" s="13">
        <v>183892</v>
      </c>
    </row>
    <row r="65" spans="1:6" ht="14.55" x14ac:dyDescent="0.35">
      <c r="A65" s="19"/>
      <c r="B65" s="10" t="s">
        <v>40</v>
      </c>
      <c r="C65" s="10" t="s">
        <v>241</v>
      </c>
      <c r="D65" s="10" t="s">
        <v>243</v>
      </c>
      <c r="E65" s="6">
        <v>0</v>
      </c>
      <c r="F65" s="6">
        <v>354242</v>
      </c>
    </row>
    <row r="66" spans="1:6" ht="14.55" x14ac:dyDescent="0.35">
      <c r="A66" s="19"/>
      <c r="B66" s="10"/>
      <c r="C66" s="12" t="s">
        <v>258</v>
      </c>
      <c r="D66" s="12"/>
      <c r="E66" s="13">
        <v>0</v>
      </c>
      <c r="F66" s="13">
        <v>354242</v>
      </c>
    </row>
    <row r="67" spans="1:6" ht="14.55" x14ac:dyDescent="0.35">
      <c r="A67" s="19"/>
      <c r="B67" s="12" t="s">
        <v>96</v>
      </c>
      <c r="C67" s="12"/>
      <c r="D67" s="12"/>
      <c r="E67" s="13">
        <v>0</v>
      </c>
      <c r="F67" s="13">
        <v>354242</v>
      </c>
    </row>
    <row r="68" spans="1:6" ht="14.55" x14ac:dyDescent="0.35">
      <c r="A68" s="14" t="s">
        <v>67</v>
      </c>
      <c r="B68" s="14"/>
      <c r="C68" s="14"/>
      <c r="D68" s="17"/>
      <c r="E68" s="17">
        <v>33247</v>
      </c>
      <c r="F68" s="15">
        <v>541774</v>
      </c>
    </row>
    <row r="69" spans="1:6" ht="14.55" x14ac:dyDescent="0.35">
      <c r="A69" s="19" t="s">
        <v>147</v>
      </c>
      <c r="B69" s="10" t="s">
        <v>44</v>
      </c>
      <c r="C69" s="10" t="s">
        <v>85</v>
      </c>
      <c r="D69" s="10" t="s">
        <v>37</v>
      </c>
      <c r="E69" s="11">
        <v>2256</v>
      </c>
      <c r="F69" s="11">
        <v>6909</v>
      </c>
    </row>
    <row r="70" spans="1:6" ht="14.55" x14ac:dyDescent="0.35">
      <c r="A70" s="19"/>
      <c r="B70" s="12"/>
      <c r="C70" s="12" t="s">
        <v>91</v>
      </c>
      <c r="D70" s="12"/>
      <c r="E70" s="13">
        <v>2256</v>
      </c>
      <c r="F70" s="13">
        <v>6909</v>
      </c>
    </row>
    <row r="71" spans="1:6" ht="14.55" x14ac:dyDescent="0.35">
      <c r="A71" s="19"/>
      <c r="B71" s="10"/>
      <c r="C71" s="10" t="s">
        <v>50</v>
      </c>
      <c r="D71" s="10" t="s">
        <v>37</v>
      </c>
      <c r="E71" s="11">
        <v>34736</v>
      </c>
      <c r="F71" s="11">
        <v>110069</v>
      </c>
    </row>
    <row r="72" spans="1:6" ht="14.55" x14ac:dyDescent="0.35">
      <c r="A72" s="19"/>
      <c r="B72" s="12"/>
      <c r="C72" s="12" t="s">
        <v>57</v>
      </c>
      <c r="D72" s="10"/>
      <c r="E72" s="11">
        <v>34736</v>
      </c>
      <c r="F72" s="13">
        <v>110069</v>
      </c>
    </row>
    <row r="73" spans="1:6" ht="14.55" x14ac:dyDescent="0.35">
      <c r="A73" s="19"/>
      <c r="B73" s="12" t="s">
        <v>58</v>
      </c>
      <c r="C73" s="12"/>
      <c r="D73" s="10"/>
      <c r="E73" s="6">
        <v>36992</v>
      </c>
      <c r="F73" s="13">
        <v>116978</v>
      </c>
    </row>
    <row r="74" spans="1:6" ht="14.55" x14ac:dyDescent="0.35">
      <c r="A74" s="19"/>
      <c r="B74" s="10" t="s">
        <v>51</v>
      </c>
      <c r="C74" s="10" t="s">
        <v>52</v>
      </c>
      <c r="D74" s="10" t="s">
        <v>37</v>
      </c>
      <c r="E74" s="11">
        <v>31579</v>
      </c>
      <c r="F74" s="11">
        <v>153035</v>
      </c>
    </row>
    <row r="75" spans="1:6" ht="14.55" x14ac:dyDescent="0.35">
      <c r="A75" s="19"/>
      <c r="B75" s="12"/>
      <c r="C75" s="12" t="s">
        <v>60</v>
      </c>
      <c r="D75" s="12"/>
      <c r="E75" s="13">
        <v>31579</v>
      </c>
      <c r="F75" s="13">
        <v>153035</v>
      </c>
    </row>
    <row r="76" spans="1:6" ht="14.55" x14ac:dyDescent="0.35">
      <c r="A76" s="19"/>
      <c r="B76" s="12" t="s">
        <v>61</v>
      </c>
      <c r="C76" s="12"/>
      <c r="D76" s="12"/>
      <c r="E76" s="13">
        <v>31579</v>
      </c>
      <c r="F76" s="13">
        <v>153035</v>
      </c>
    </row>
    <row r="77" spans="1:6" ht="14.55" x14ac:dyDescent="0.35">
      <c r="A77" s="19"/>
      <c r="B77" s="10" t="s">
        <v>75</v>
      </c>
      <c r="C77" s="10" t="s">
        <v>108</v>
      </c>
      <c r="D77" s="10" t="s">
        <v>37</v>
      </c>
      <c r="E77" s="11">
        <v>43478</v>
      </c>
      <c r="F77" s="11">
        <v>210700</v>
      </c>
    </row>
    <row r="78" spans="1:6" ht="14.55" x14ac:dyDescent="0.35">
      <c r="A78" s="19"/>
      <c r="B78" s="12"/>
      <c r="C78" s="12" t="s">
        <v>111</v>
      </c>
      <c r="D78" s="12"/>
      <c r="E78" s="13">
        <v>43478</v>
      </c>
      <c r="F78" s="13">
        <v>210700</v>
      </c>
    </row>
    <row r="79" spans="1:6" ht="14.55" x14ac:dyDescent="0.35">
      <c r="A79" s="19"/>
      <c r="B79" s="12" t="s">
        <v>77</v>
      </c>
      <c r="C79" s="12"/>
      <c r="D79" s="12"/>
      <c r="E79" s="13">
        <v>43478</v>
      </c>
      <c r="F79" s="13">
        <v>210700</v>
      </c>
    </row>
    <row r="80" spans="1:6" ht="14.55" x14ac:dyDescent="0.35">
      <c r="A80" s="14" t="s">
        <v>259</v>
      </c>
      <c r="B80" s="14"/>
      <c r="C80" s="14"/>
      <c r="D80" s="17"/>
      <c r="E80" s="17">
        <v>112049</v>
      </c>
      <c r="F80" s="15">
        <v>480713</v>
      </c>
    </row>
    <row r="81" spans="1:6" ht="14.55" x14ac:dyDescent="0.35">
      <c r="A81" s="22" t="s">
        <v>55</v>
      </c>
      <c r="B81" s="22"/>
      <c r="C81" s="22"/>
      <c r="D81" s="23"/>
      <c r="E81" s="23">
        <v>2096395</v>
      </c>
      <c r="F81" s="24">
        <v>15394789</v>
      </c>
    </row>
  </sheetData>
  <mergeCells count="1">
    <mergeCell ref="B1:C1"/>
  </mergeCells>
  <pageMargins left="0.45" right="0.45" top="0.5" bottom="0.5" header="0.05" footer="0.05"/>
  <pageSetup scale="65" orientation="landscape" r:id="rId1"/>
  <rowBreaks count="1" manualBreakCount="1">
    <brk id="5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C567C-457B-49E3-A432-0F803D01C900}">
  <dimension ref="A3:M99"/>
  <sheetViews>
    <sheetView zoomScale="80" zoomScaleNormal="80" workbookViewId="0">
      <selection activeCell="Q12" sqref="Q12"/>
    </sheetView>
  </sheetViews>
  <sheetFormatPr defaultColWidth="8.77734375" defaultRowHeight="14.4" x14ac:dyDescent="0.3"/>
  <cols>
    <col min="1" max="1" width="56.21875" style="4" customWidth="1"/>
    <col min="2" max="2" width="32.77734375" style="4" bestFit="1" customWidth="1"/>
    <col min="3" max="3" width="60.21875" style="4" bestFit="1" customWidth="1"/>
    <col min="4" max="4" width="63" style="4" bestFit="1" customWidth="1"/>
    <col min="5" max="5" width="26.88671875" style="4" bestFit="1" customWidth="1"/>
    <col min="6" max="6" width="15.77734375" style="5" bestFit="1" customWidth="1"/>
    <col min="7" max="7" width="14.6640625" style="5" bestFit="1" customWidth="1"/>
    <col min="8" max="8" width="18.5546875" style="5" bestFit="1" customWidth="1"/>
    <col min="9" max="9" width="18.5546875" style="4" customWidth="1"/>
    <col min="10" max="10" width="35" style="4" customWidth="1"/>
    <col min="11" max="11" width="15.77734375" style="5" bestFit="1" customWidth="1"/>
    <col min="12" max="12" width="14.6640625" style="5" bestFit="1" customWidth="1"/>
    <col min="13" max="13" width="15.77734375" style="5" bestFit="1" customWidth="1"/>
    <col min="14" max="16384" width="8.77734375" style="4"/>
  </cols>
  <sheetData>
    <row r="3" spans="2:13" x14ac:dyDescent="0.3">
      <c r="B3" s="3" t="s">
        <v>13</v>
      </c>
      <c r="C3" s="3" t="s">
        <v>68</v>
      </c>
      <c r="D3" s="3" t="s">
        <v>69</v>
      </c>
      <c r="E3" s="3" t="s">
        <v>9</v>
      </c>
      <c r="F3" s="5" t="s">
        <v>260</v>
      </c>
      <c r="G3" s="5" t="s">
        <v>261</v>
      </c>
      <c r="H3" s="5" t="s">
        <v>262</v>
      </c>
      <c r="J3" s="1" t="s">
        <v>13</v>
      </c>
      <c r="K3" s="6" t="s">
        <v>260</v>
      </c>
      <c r="L3" s="6" t="s">
        <v>261</v>
      </c>
      <c r="M3" s="6" t="s">
        <v>262</v>
      </c>
    </row>
    <row r="4" spans="2:13" x14ac:dyDescent="0.3">
      <c r="B4" s="4" t="s">
        <v>39</v>
      </c>
      <c r="C4" s="4" t="s">
        <v>54</v>
      </c>
      <c r="D4" s="4" t="s">
        <v>116</v>
      </c>
      <c r="E4" s="4" t="s">
        <v>37</v>
      </c>
      <c r="F4" s="5">
        <v>2799000</v>
      </c>
      <c r="G4" s="5">
        <v>0</v>
      </c>
      <c r="H4" s="5">
        <v>2799000</v>
      </c>
      <c r="I4" s="28"/>
      <c r="J4" s="2" t="s">
        <v>39</v>
      </c>
      <c r="K4" s="6">
        <v>7466086</v>
      </c>
      <c r="L4" s="6">
        <v>1180924</v>
      </c>
      <c r="M4" s="6">
        <v>8647010</v>
      </c>
    </row>
    <row r="5" spans="2:13" x14ac:dyDescent="0.3">
      <c r="D5" s="4" t="s">
        <v>251</v>
      </c>
      <c r="F5" s="5">
        <v>2799000</v>
      </c>
      <c r="G5" s="5">
        <v>0</v>
      </c>
      <c r="H5" s="5">
        <v>2799000</v>
      </c>
      <c r="I5" s="28"/>
      <c r="J5" s="2" t="s">
        <v>46</v>
      </c>
      <c r="K5" s="6">
        <v>1730430</v>
      </c>
      <c r="L5" s="6">
        <v>726765</v>
      </c>
      <c r="M5" s="6">
        <v>2457195</v>
      </c>
    </row>
    <row r="6" spans="2:13" x14ac:dyDescent="0.3">
      <c r="C6" s="4" t="s">
        <v>64</v>
      </c>
      <c r="F6" s="5">
        <v>2799000</v>
      </c>
      <c r="G6" s="5">
        <v>0</v>
      </c>
      <c r="H6" s="5">
        <v>2799000</v>
      </c>
      <c r="I6" s="28"/>
      <c r="J6" s="2" t="s">
        <v>45</v>
      </c>
      <c r="K6" s="6">
        <v>3224687</v>
      </c>
      <c r="L6" s="6">
        <v>43410</v>
      </c>
      <c r="M6" s="6">
        <v>3268097</v>
      </c>
    </row>
    <row r="7" spans="2:13" x14ac:dyDescent="0.3">
      <c r="C7" s="4" t="s">
        <v>34</v>
      </c>
      <c r="D7" s="4" t="s">
        <v>47</v>
      </c>
      <c r="E7" s="4" t="s">
        <v>37</v>
      </c>
      <c r="F7" s="5">
        <v>454987</v>
      </c>
      <c r="G7" s="5">
        <v>194994</v>
      </c>
      <c r="H7" s="5">
        <v>649981</v>
      </c>
      <c r="I7" s="28"/>
      <c r="J7" s="2" t="s">
        <v>147</v>
      </c>
      <c r="K7" s="6">
        <v>368664</v>
      </c>
      <c r="L7" s="6">
        <v>112049</v>
      </c>
      <c r="M7" s="6">
        <v>480713</v>
      </c>
    </row>
    <row r="8" spans="2:13" x14ac:dyDescent="0.3">
      <c r="D8" s="4" t="s">
        <v>66</v>
      </c>
      <c r="F8" s="5">
        <v>454987</v>
      </c>
      <c r="G8" s="5">
        <v>194994</v>
      </c>
      <c r="H8" s="5">
        <v>649981</v>
      </c>
      <c r="I8" s="28"/>
      <c r="J8" s="2" t="s">
        <v>42</v>
      </c>
      <c r="K8" s="6">
        <v>508527</v>
      </c>
      <c r="L8" s="6">
        <v>33247</v>
      </c>
      <c r="M8" s="6">
        <v>541774</v>
      </c>
    </row>
    <row r="9" spans="2:13" x14ac:dyDescent="0.3">
      <c r="D9" s="4" t="s">
        <v>80</v>
      </c>
      <c r="E9" s="4" t="s">
        <v>37</v>
      </c>
      <c r="F9" s="5">
        <v>493721</v>
      </c>
      <c r="G9" s="5">
        <v>0</v>
      </c>
      <c r="H9" s="5">
        <v>493721</v>
      </c>
      <c r="I9" s="28"/>
      <c r="J9" s="2" t="s">
        <v>55</v>
      </c>
      <c r="K9" s="6">
        <v>13298394</v>
      </c>
      <c r="L9" s="6">
        <v>2096395</v>
      </c>
      <c r="M9" s="6">
        <v>15394789</v>
      </c>
    </row>
    <row r="10" spans="2:13" x14ac:dyDescent="0.3">
      <c r="D10" s="4" t="s">
        <v>94</v>
      </c>
      <c r="F10" s="5">
        <v>493721</v>
      </c>
      <c r="G10" s="5">
        <v>0</v>
      </c>
      <c r="H10" s="5">
        <v>493721</v>
      </c>
      <c r="I10" s="28"/>
      <c r="J10"/>
      <c r="K10" s="6"/>
      <c r="L10" s="6"/>
    </row>
    <row r="11" spans="2:13" x14ac:dyDescent="0.3">
      <c r="D11" s="4" t="s">
        <v>83</v>
      </c>
      <c r="E11" s="4" t="s">
        <v>41</v>
      </c>
      <c r="F11" s="5">
        <v>173062</v>
      </c>
      <c r="G11" s="5">
        <v>0</v>
      </c>
      <c r="H11" s="5">
        <v>173062</v>
      </c>
      <c r="I11" s="28"/>
      <c r="J11"/>
      <c r="K11" s="6"/>
      <c r="L11" s="6"/>
    </row>
    <row r="12" spans="2:13" x14ac:dyDescent="0.3">
      <c r="D12" s="4" t="s">
        <v>90</v>
      </c>
      <c r="F12" s="5">
        <v>173062</v>
      </c>
      <c r="G12" s="5">
        <v>0</v>
      </c>
      <c r="H12" s="5">
        <v>173062</v>
      </c>
      <c r="I12" s="28"/>
      <c r="J12"/>
      <c r="K12" s="6"/>
      <c r="L12" s="6"/>
    </row>
    <row r="13" spans="2:13" x14ac:dyDescent="0.3">
      <c r="C13" s="4" t="s">
        <v>56</v>
      </c>
      <c r="F13" s="5">
        <v>1121770</v>
      </c>
      <c r="G13" s="5">
        <v>194994</v>
      </c>
      <c r="H13" s="5">
        <v>1316764</v>
      </c>
      <c r="I13" s="28"/>
      <c r="J13"/>
      <c r="K13" s="6"/>
      <c r="L13" s="6"/>
    </row>
    <row r="14" spans="2:13" x14ac:dyDescent="0.3">
      <c r="C14" s="4" t="s">
        <v>44</v>
      </c>
      <c r="D14" s="4" t="s">
        <v>86</v>
      </c>
      <c r="E14" s="4" t="s">
        <v>37</v>
      </c>
      <c r="F14" s="5">
        <v>964720</v>
      </c>
      <c r="G14" s="5">
        <v>442226</v>
      </c>
      <c r="H14" s="5">
        <v>1406946</v>
      </c>
      <c r="I14" s="28"/>
      <c r="J14" s="1" t="s">
        <v>70</v>
      </c>
      <c r="K14" s="6" t="s">
        <v>260</v>
      </c>
      <c r="L14" s="6" t="s">
        <v>261</v>
      </c>
      <c r="M14" s="6" t="s">
        <v>262</v>
      </c>
    </row>
    <row r="15" spans="2:13" x14ac:dyDescent="0.3">
      <c r="D15" s="4" t="s">
        <v>92</v>
      </c>
      <c r="F15" s="5">
        <v>964720</v>
      </c>
      <c r="G15" s="5">
        <v>442226</v>
      </c>
      <c r="H15" s="5">
        <v>1406946</v>
      </c>
      <c r="I15" s="28"/>
      <c r="J15" s="2" t="s">
        <v>243</v>
      </c>
      <c r="K15" s="6">
        <v>354242</v>
      </c>
      <c r="L15" s="6">
        <v>0</v>
      </c>
      <c r="M15" s="6">
        <v>354242</v>
      </c>
    </row>
    <row r="16" spans="2:13" x14ac:dyDescent="0.3">
      <c r="D16" s="4" t="s">
        <v>87</v>
      </c>
      <c r="E16" s="4" t="s">
        <v>37</v>
      </c>
      <c r="F16" s="5">
        <v>84852</v>
      </c>
      <c r="G16" s="5">
        <v>25148</v>
      </c>
      <c r="H16" s="5">
        <v>110000</v>
      </c>
      <c r="I16" s="28"/>
      <c r="J16" s="18" t="s">
        <v>42</v>
      </c>
      <c r="K16" s="6">
        <v>354242</v>
      </c>
      <c r="L16" s="6">
        <v>0</v>
      </c>
      <c r="M16" s="6">
        <v>354242</v>
      </c>
    </row>
    <row r="17" spans="1:13" x14ac:dyDescent="0.3">
      <c r="D17" s="4" t="s">
        <v>93</v>
      </c>
      <c r="F17" s="5">
        <v>84852</v>
      </c>
      <c r="G17" s="5">
        <v>25148</v>
      </c>
      <c r="H17" s="5">
        <v>110000</v>
      </c>
      <c r="I17" s="28"/>
      <c r="J17" s="2" t="s">
        <v>41</v>
      </c>
      <c r="K17" s="6">
        <v>3594598</v>
      </c>
      <c r="L17" s="6">
        <v>84093</v>
      </c>
      <c r="M17" s="6">
        <v>3678691</v>
      </c>
    </row>
    <row r="18" spans="1:13" x14ac:dyDescent="0.3">
      <c r="D18" s="4" t="s">
        <v>50</v>
      </c>
      <c r="E18" s="4" t="s">
        <v>37</v>
      </c>
      <c r="F18" s="5">
        <v>2092046</v>
      </c>
      <c r="G18" s="5">
        <v>500456</v>
      </c>
      <c r="H18" s="5">
        <v>2592502</v>
      </c>
      <c r="I18" s="28"/>
      <c r="J18" s="18" t="s">
        <v>39</v>
      </c>
      <c r="K18" s="6">
        <v>215626</v>
      </c>
      <c r="L18" s="6">
        <v>7436</v>
      </c>
      <c r="M18" s="6">
        <v>223062</v>
      </c>
    </row>
    <row r="19" spans="1:13" x14ac:dyDescent="0.3">
      <c r="D19" s="4" t="s">
        <v>57</v>
      </c>
      <c r="F19" s="5">
        <v>2092046</v>
      </c>
      <c r="G19" s="5">
        <v>500456</v>
      </c>
      <c r="H19" s="5">
        <v>2592502</v>
      </c>
      <c r="I19" s="28"/>
      <c r="J19" s="18" t="s">
        <v>45</v>
      </c>
      <c r="K19" s="6">
        <v>3224687</v>
      </c>
      <c r="L19" s="6">
        <v>43410</v>
      </c>
      <c r="M19" s="6">
        <v>3268097</v>
      </c>
    </row>
    <row r="20" spans="1:13" x14ac:dyDescent="0.3">
      <c r="C20" s="4" t="s">
        <v>58</v>
      </c>
      <c r="F20" s="5">
        <v>3141618</v>
      </c>
      <c r="G20" s="5">
        <v>967830</v>
      </c>
      <c r="H20" s="5">
        <v>4109448</v>
      </c>
      <c r="I20" s="28"/>
      <c r="J20" s="18" t="s">
        <v>42</v>
      </c>
      <c r="K20" s="6">
        <v>154285</v>
      </c>
      <c r="L20" s="6">
        <v>33247</v>
      </c>
      <c r="M20" s="6">
        <v>187532</v>
      </c>
    </row>
    <row r="21" spans="1:13" x14ac:dyDescent="0.3">
      <c r="C21" s="4" t="s">
        <v>48</v>
      </c>
      <c r="D21" s="4" t="s">
        <v>191</v>
      </c>
      <c r="E21" s="4" t="s">
        <v>37</v>
      </c>
      <c r="F21" s="5">
        <v>21989</v>
      </c>
      <c r="G21" s="5">
        <v>10664</v>
      </c>
      <c r="H21" s="5">
        <v>32653</v>
      </c>
      <c r="I21" s="28"/>
      <c r="J21" s="2" t="s">
        <v>37</v>
      </c>
      <c r="K21" s="6">
        <v>9349554</v>
      </c>
      <c r="L21" s="6">
        <v>2012302</v>
      </c>
      <c r="M21" s="6">
        <v>11361856</v>
      </c>
    </row>
    <row r="22" spans="1:13" x14ac:dyDescent="0.3">
      <c r="D22" s="4" t="s">
        <v>252</v>
      </c>
      <c r="F22" s="5">
        <v>21989</v>
      </c>
      <c r="G22" s="5">
        <v>10664</v>
      </c>
      <c r="H22" s="5">
        <v>32653</v>
      </c>
      <c r="I22" s="28"/>
      <c r="J22" s="18" t="s">
        <v>39</v>
      </c>
      <c r="K22" s="6">
        <v>7250460</v>
      </c>
      <c r="L22" s="6">
        <v>1173488</v>
      </c>
      <c r="M22" s="6">
        <v>8423948</v>
      </c>
    </row>
    <row r="23" spans="1:13" x14ac:dyDescent="0.3">
      <c r="C23" s="4" t="s">
        <v>59</v>
      </c>
      <c r="F23" s="5">
        <v>21989</v>
      </c>
      <c r="G23" s="5">
        <v>10664</v>
      </c>
      <c r="H23" s="5">
        <v>32653</v>
      </c>
      <c r="I23" s="28"/>
      <c r="J23" s="18" t="s">
        <v>46</v>
      </c>
      <c r="K23" s="6">
        <v>1730430</v>
      </c>
      <c r="L23" s="6">
        <v>726765</v>
      </c>
      <c r="M23" s="6">
        <v>2457195</v>
      </c>
    </row>
    <row r="24" spans="1:13" x14ac:dyDescent="0.3">
      <c r="C24" s="4" t="s">
        <v>51</v>
      </c>
      <c r="D24" s="4" t="s">
        <v>198</v>
      </c>
      <c r="E24" s="4" t="s">
        <v>41</v>
      </c>
      <c r="F24" s="5">
        <v>42564</v>
      </c>
      <c r="G24" s="5">
        <v>7436</v>
      </c>
      <c r="H24" s="5">
        <v>50000</v>
      </c>
      <c r="I24" s="28"/>
      <c r="J24" s="18" t="s">
        <v>147</v>
      </c>
      <c r="K24" s="6">
        <v>368664</v>
      </c>
      <c r="L24" s="6">
        <v>112049</v>
      </c>
      <c r="M24" s="6">
        <v>480713</v>
      </c>
    </row>
    <row r="25" spans="1:13" x14ac:dyDescent="0.3">
      <c r="D25" s="4" t="s">
        <v>253</v>
      </c>
      <c r="F25" s="5">
        <v>42564</v>
      </c>
      <c r="G25" s="5">
        <v>7436</v>
      </c>
      <c r="H25" s="5">
        <v>50000</v>
      </c>
      <c r="I25" s="28"/>
      <c r="J25" s="2" t="s">
        <v>55</v>
      </c>
      <c r="K25" s="6">
        <v>13298394</v>
      </c>
      <c r="L25" s="6">
        <v>2096395</v>
      </c>
      <c r="M25" s="6">
        <v>15394789</v>
      </c>
    </row>
    <row r="26" spans="1:13" x14ac:dyDescent="0.3">
      <c r="C26" s="4" t="s">
        <v>61</v>
      </c>
      <c r="F26" s="5">
        <v>42564</v>
      </c>
      <c r="G26" s="5">
        <v>7436</v>
      </c>
      <c r="H26" s="5">
        <v>50000</v>
      </c>
      <c r="I26" s="28"/>
      <c r="J26"/>
      <c r="K26" s="6"/>
      <c r="L26" s="6"/>
    </row>
    <row r="27" spans="1:13" x14ac:dyDescent="0.3">
      <c r="A27" s="5"/>
      <c r="C27" s="4" t="s">
        <v>75</v>
      </c>
      <c r="D27" s="4" t="s">
        <v>213</v>
      </c>
      <c r="E27" s="4" t="s">
        <v>37</v>
      </c>
      <c r="F27" s="5">
        <v>339145</v>
      </c>
      <c r="G27" s="5">
        <v>0</v>
      </c>
      <c r="H27" s="5">
        <v>339145</v>
      </c>
      <c r="I27" s="28"/>
      <c r="J27"/>
      <c r="K27" s="6"/>
      <c r="L27" s="6"/>
    </row>
    <row r="28" spans="1:13" x14ac:dyDescent="0.3">
      <c r="D28" s="4" t="s">
        <v>254</v>
      </c>
      <c r="F28" s="5">
        <v>339145</v>
      </c>
      <c r="G28" s="5">
        <v>0</v>
      </c>
      <c r="H28" s="5">
        <v>339145</v>
      </c>
      <c r="I28" s="28"/>
      <c r="J28"/>
      <c r="K28" s="6"/>
      <c r="L28" s="6"/>
    </row>
    <row r="29" spans="1:13" x14ac:dyDescent="0.3">
      <c r="C29" s="4" t="s">
        <v>77</v>
      </c>
      <c r="F29" s="5">
        <v>339145</v>
      </c>
      <c r="G29" s="5">
        <v>0</v>
      </c>
      <c r="H29" s="5">
        <v>339145</v>
      </c>
      <c r="I29" s="28"/>
      <c r="J29"/>
      <c r="K29" s="6"/>
      <c r="L29" s="6"/>
    </row>
    <row r="30" spans="1:13" x14ac:dyDescent="0.3">
      <c r="B30" s="4" t="s">
        <v>62</v>
      </c>
      <c r="F30" s="5">
        <v>7466086</v>
      </c>
      <c r="G30" s="5">
        <v>1180924</v>
      </c>
      <c r="H30" s="5">
        <v>8647010</v>
      </c>
      <c r="I30" s="28"/>
      <c r="J30"/>
      <c r="K30" s="6"/>
      <c r="L30" s="6"/>
    </row>
    <row r="31" spans="1:13" x14ac:dyDescent="0.3">
      <c r="B31" s="4" t="s">
        <v>45</v>
      </c>
      <c r="C31" s="4" t="s">
        <v>54</v>
      </c>
      <c r="D31" s="4" t="s">
        <v>97</v>
      </c>
      <c r="E31" s="4" t="s">
        <v>41</v>
      </c>
      <c r="F31" s="5">
        <v>117101</v>
      </c>
      <c r="G31" s="5">
        <v>36301</v>
      </c>
      <c r="H31" s="5">
        <v>153402</v>
      </c>
      <c r="I31" s="28"/>
      <c r="J31"/>
      <c r="K31" s="6"/>
      <c r="L31" s="6"/>
    </row>
    <row r="32" spans="1:13" x14ac:dyDescent="0.3">
      <c r="D32" s="4" t="s">
        <v>112</v>
      </c>
      <c r="F32" s="5">
        <v>117101</v>
      </c>
      <c r="G32" s="5">
        <v>36301</v>
      </c>
      <c r="H32" s="5">
        <v>153402</v>
      </c>
      <c r="I32" s="28"/>
    </row>
    <row r="33" spans="2:9" x14ac:dyDescent="0.3">
      <c r="C33" s="4" t="s">
        <v>64</v>
      </c>
      <c r="F33" s="5">
        <v>117101</v>
      </c>
      <c r="G33" s="5">
        <v>36301</v>
      </c>
      <c r="H33" s="5">
        <v>153402</v>
      </c>
      <c r="I33" s="28"/>
    </row>
    <row r="34" spans="2:9" x14ac:dyDescent="0.3">
      <c r="C34" s="4" t="s">
        <v>34</v>
      </c>
      <c r="D34" s="4" t="s">
        <v>47</v>
      </c>
      <c r="E34" s="4" t="s">
        <v>41</v>
      </c>
      <c r="F34" s="5">
        <v>10000</v>
      </c>
      <c r="G34" s="5">
        <v>0</v>
      </c>
      <c r="H34" s="5">
        <v>10000</v>
      </c>
      <c r="I34" s="28"/>
    </row>
    <row r="35" spans="2:9" x14ac:dyDescent="0.3">
      <c r="D35" s="4" t="s">
        <v>66</v>
      </c>
      <c r="F35" s="5">
        <v>10000</v>
      </c>
      <c r="G35" s="5">
        <v>0</v>
      </c>
      <c r="H35" s="5">
        <v>10000</v>
      </c>
      <c r="I35" s="28"/>
    </row>
    <row r="36" spans="2:9" x14ac:dyDescent="0.3">
      <c r="C36" s="4" t="s">
        <v>56</v>
      </c>
      <c r="F36" s="5">
        <v>10000</v>
      </c>
      <c r="G36" s="5">
        <v>0</v>
      </c>
      <c r="H36" s="5">
        <v>10000</v>
      </c>
      <c r="I36" s="28"/>
    </row>
    <row r="37" spans="2:9" x14ac:dyDescent="0.3">
      <c r="C37" s="4" t="s">
        <v>107</v>
      </c>
      <c r="D37" s="4" t="s">
        <v>107</v>
      </c>
      <c r="E37" s="4" t="s">
        <v>41</v>
      </c>
      <c r="F37" s="5">
        <v>47394</v>
      </c>
      <c r="G37" s="5">
        <v>7109</v>
      </c>
      <c r="H37" s="5">
        <v>54503</v>
      </c>
      <c r="I37" s="28"/>
    </row>
    <row r="38" spans="2:9" x14ac:dyDescent="0.3">
      <c r="D38" s="4" t="s">
        <v>113</v>
      </c>
      <c r="F38" s="5">
        <v>47394</v>
      </c>
      <c r="G38" s="5">
        <v>7109</v>
      </c>
      <c r="H38" s="5">
        <v>54503</v>
      </c>
      <c r="I38" s="28"/>
    </row>
    <row r="39" spans="2:9" x14ac:dyDescent="0.3">
      <c r="C39" s="4" t="s">
        <v>113</v>
      </c>
      <c r="F39" s="5">
        <v>47394</v>
      </c>
      <c r="G39" s="5">
        <v>7109</v>
      </c>
      <c r="H39" s="5">
        <v>54503</v>
      </c>
      <c r="I39" s="28"/>
    </row>
    <row r="40" spans="2:9" x14ac:dyDescent="0.3">
      <c r="C40" s="4" t="s">
        <v>40</v>
      </c>
      <c r="D40" s="4" t="s">
        <v>221</v>
      </c>
      <c r="E40" s="4" t="s">
        <v>41</v>
      </c>
      <c r="F40" s="5">
        <v>3050192</v>
      </c>
      <c r="G40" s="5">
        <v>0</v>
      </c>
      <c r="H40" s="5">
        <v>3050192</v>
      </c>
      <c r="I40" s="28"/>
    </row>
    <row r="41" spans="2:9" x14ac:dyDescent="0.3">
      <c r="D41" s="4" t="s">
        <v>255</v>
      </c>
      <c r="F41" s="5">
        <v>3050192</v>
      </c>
      <c r="G41" s="5">
        <v>0</v>
      </c>
      <c r="H41" s="5">
        <v>3050192</v>
      </c>
      <c r="I41" s="28"/>
    </row>
    <row r="42" spans="2:9" x14ac:dyDescent="0.3">
      <c r="C42" s="4" t="s">
        <v>96</v>
      </c>
      <c r="F42" s="5">
        <v>3050192</v>
      </c>
      <c r="G42" s="5">
        <v>0</v>
      </c>
      <c r="H42" s="5">
        <v>3050192</v>
      </c>
      <c r="I42" s="28"/>
    </row>
    <row r="43" spans="2:9" x14ac:dyDescent="0.3">
      <c r="B43" s="4" t="s">
        <v>65</v>
      </c>
      <c r="F43" s="5">
        <v>3224687</v>
      </c>
      <c r="G43" s="5">
        <v>43410</v>
      </c>
      <c r="H43" s="5">
        <v>3268097</v>
      </c>
      <c r="I43" s="28"/>
    </row>
    <row r="44" spans="2:9" x14ac:dyDescent="0.3">
      <c r="B44" s="4" t="s">
        <v>46</v>
      </c>
      <c r="C44" s="4" t="s">
        <v>34</v>
      </c>
      <c r="D44" s="4" t="s">
        <v>47</v>
      </c>
      <c r="E44" s="4" t="s">
        <v>37</v>
      </c>
      <c r="F44" s="5">
        <v>82810</v>
      </c>
      <c r="G44" s="5">
        <v>10300</v>
      </c>
      <c r="H44" s="5">
        <v>93110</v>
      </c>
      <c r="I44" s="28"/>
    </row>
    <row r="45" spans="2:9" x14ac:dyDescent="0.3">
      <c r="D45" s="4" t="s">
        <v>66</v>
      </c>
      <c r="F45" s="5">
        <v>82810</v>
      </c>
      <c r="G45" s="5">
        <v>10300</v>
      </c>
      <c r="H45" s="5">
        <v>93110</v>
      </c>
      <c r="I45" s="28"/>
    </row>
    <row r="46" spans="2:9" x14ac:dyDescent="0.3">
      <c r="D46" s="4" t="s">
        <v>80</v>
      </c>
      <c r="E46" s="4" t="s">
        <v>37</v>
      </c>
      <c r="F46" s="5">
        <v>50000</v>
      </c>
      <c r="G46" s="5">
        <v>24250</v>
      </c>
      <c r="H46" s="5">
        <v>74250</v>
      </c>
      <c r="I46" s="28"/>
    </row>
    <row r="47" spans="2:9" x14ac:dyDescent="0.3">
      <c r="D47" s="4" t="s">
        <v>94</v>
      </c>
      <c r="F47" s="5">
        <v>50000</v>
      </c>
      <c r="G47" s="5">
        <v>24250</v>
      </c>
      <c r="H47" s="5">
        <v>74250</v>
      </c>
      <c r="I47" s="28"/>
    </row>
    <row r="48" spans="2:9" x14ac:dyDescent="0.3">
      <c r="C48" s="4" t="s">
        <v>56</v>
      </c>
      <c r="F48" s="5">
        <v>132810</v>
      </c>
      <c r="G48" s="5">
        <v>34550</v>
      </c>
      <c r="H48" s="5">
        <v>167360</v>
      </c>
      <c r="I48" s="28"/>
    </row>
    <row r="49" spans="2:9" x14ac:dyDescent="0.3">
      <c r="C49" s="4" t="s">
        <v>44</v>
      </c>
      <c r="D49" s="4" t="s">
        <v>86</v>
      </c>
      <c r="E49" s="4" t="s">
        <v>37</v>
      </c>
      <c r="F49" s="5">
        <v>221527</v>
      </c>
      <c r="G49" s="5">
        <v>78384</v>
      </c>
      <c r="H49" s="5">
        <v>299911</v>
      </c>
      <c r="I49" s="28"/>
    </row>
    <row r="50" spans="2:9" x14ac:dyDescent="0.3">
      <c r="D50" s="4" t="s">
        <v>92</v>
      </c>
      <c r="F50" s="5">
        <v>221527</v>
      </c>
      <c r="G50" s="5">
        <v>78384</v>
      </c>
      <c r="H50" s="5">
        <v>299911</v>
      </c>
      <c r="I50" s="28"/>
    </row>
    <row r="51" spans="2:9" x14ac:dyDescent="0.3">
      <c r="D51" s="4" t="s">
        <v>87</v>
      </c>
      <c r="E51" s="4" t="s">
        <v>37</v>
      </c>
      <c r="F51" s="5">
        <v>10000</v>
      </c>
      <c r="G51" s="5">
        <v>0</v>
      </c>
      <c r="H51" s="5">
        <v>10000</v>
      </c>
      <c r="I51" s="28"/>
    </row>
    <row r="52" spans="2:9" x14ac:dyDescent="0.3">
      <c r="D52" s="4" t="s">
        <v>93</v>
      </c>
      <c r="F52" s="5">
        <v>10000</v>
      </c>
      <c r="G52" s="5">
        <v>0</v>
      </c>
      <c r="H52" s="5">
        <v>10000</v>
      </c>
      <c r="I52" s="28"/>
    </row>
    <row r="53" spans="2:9" x14ac:dyDescent="0.3">
      <c r="C53" s="4" t="s">
        <v>58</v>
      </c>
      <c r="F53" s="5">
        <v>231527</v>
      </c>
      <c r="G53" s="5">
        <v>78384</v>
      </c>
      <c r="H53" s="5">
        <v>309911</v>
      </c>
      <c r="I53" s="28"/>
    </row>
    <row r="54" spans="2:9" x14ac:dyDescent="0.3">
      <c r="C54" s="4" t="s">
        <v>40</v>
      </c>
      <c r="D54" s="4" t="s">
        <v>51</v>
      </c>
      <c r="E54" s="4" t="s">
        <v>37</v>
      </c>
      <c r="F54" s="5">
        <v>1211466</v>
      </c>
      <c r="G54" s="5">
        <v>587561</v>
      </c>
      <c r="H54" s="5">
        <v>1799027</v>
      </c>
      <c r="I54" s="28"/>
    </row>
    <row r="55" spans="2:9" x14ac:dyDescent="0.3">
      <c r="D55" s="4" t="s">
        <v>61</v>
      </c>
      <c r="F55" s="5">
        <v>1211466</v>
      </c>
      <c r="G55" s="5">
        <v>587561</v>
      </c>
      <c r="H55" s="5">
        <v>1799027</v>
      </c>
      <c r="I55" s="28"/>
    </row>
    <row r="56" spans="2:9" x14ac:dyDescent="0.3">
      <c r="D56" s="4" t="s">
        <v>248</v>
      </c>
      <c r="E56" s="4" t="s">
        <v>37</v>
      </c>
      <c r="F56" s="5">
        <v>154627</v>
      </c>
      <c r="G56" s="5">
        <v>26270</v>
      </c>
      <c r="H56" s="5">
        <v>180897</v>
      </c>
      <c r="I56" s="28"/>
    </row>
    <row r="57" spans="2:9" x14ac:dyDescent="0.3">
      <c r="D57" s="4" t="s">
        <v>256</v>
      </c>
      <c r="F57" s="5">
        <v>154627</v>
      </c>
      <c r="G57" s="5">
        <v>26270</v>
      </c>
      <c r="H57" s="5">
        <v>180897</v>
      </c>
      <c r="I57" s="28"/>
    </row>
    <row r="58" spans="2:9" x14ac:dyDescent="0.3">
      <c r="C58" s="4" t="s">
        <v>96</v>
      </c>
      <c r="F58" s="5">
        <v>1366093</v>
      </c>
      <c r="G58" s="5">
        <v>613831</v>
      </c>
      <c r="H58" s="5">
        <v>1979924</v>
      </c>
      <c r="I58" s="28"/>
    </row>
    <row r="59" spans="2:9" x14ac:dyDescent="0.3">
      <c r="B59" s="4" t="s">
        <v>63</v>
      </c>
      <c r="F59" s="5">
        <v>1730430</v>
      </c>
      <c r="G59" s="5">
        <v>726765</v>
      </c>
      <c r="H59" s="5">
        <v>2457195</v>
      </c>
      <c r="I59" s="28"/>
    </row>
    <row r="60" spans="2:9" x14ac:dyDescent="0.3">
      <c r="B60" s="4" t="s">
        <v>42</v>
      </c>
      <c r="C60" s="4" t="s">
        <v>84</v>
      </c>
      <c r="D60" s="4" t="s">
        <v>141</v>
      </c>
      <c r="E60" s="4" t="s">
        <v>41</v>
      </c>
      <c r="F60" s="5">
        <v>3640</v>
      </c>
      <c r="G60" s="5">
        <v>0</v>
      </c>
      <c r="H60" s="5">
        <v>3640</v>
      </c>
      <c r="I60" s="28"/>
    </row>
    <row r="61" spans="2:9" x14ac:dyDescent="0.3">
      <c r="D61" s="4" t="s">
        <v>257</v>
      </c>
      <c r="F61" s="5">
        <v>3640</v>
      </c>
      <c r="G61" s="5">
        <v>0</v>
      </c>
      <c r="H61" s="5">
        <v>3640</v>
      </c>
      <c r="I61" s="28"/>
    </row>
    <row r="62" spans="2:9" x14ac:dyDescent="0.3">
      <c r="C62" s="4" t="s">
        <v>95</v>
      </c>
      <c r="F62" s="5">
        <v>3640</v>
      </c>
      <c r="G62" s="5">
        <v>0</v>
      </c>
      <c r="H62" s="5">
        <v>3640</v>
      </c>
      <c r="I62" s="28"/>
    </row>
    <row r="63" spans="2:9" x14ac:dyDescent="0.3">
      <c r="C63" s="4" t="s">
        <v>75</v>
      </c>
      <c r="D63" s="4" t="s">
        <v>76</v>
      </c>
      <c r="E63" s="4" t="s">
        <v>41</v>
      </c>
      <c r="F63" s="5">
        <v>150645</v>
      </c>
      <c r="G63" s="5">
        <v>33247</v>
      </c>
      <c r="H63" s="5">
        <v>183892</v>
      </c>
      <c r="I63" s="28"/>
    </row>
    <row r="64" spans="2:9" x14ac:dyDescent="0.3">
      <c r="D64" s="4" t="s">
        <v>78</v>
      </c>
      <c r="F64" s="5">
        <v>150645</v>
      </c>
      <c r="G64" s="5">
        <v>33247</v>
      </c>
      <c r="H64" s="5">
        <v>183892</v>
      </c>
      <c r="I64" s="28"/>
    </row>
    <row r="65" spans="2:9" x14ac:dyDescent="0.3">
      <c r="C65" s="4" t="s">
        <v>77</v>
      </c>
      <c r="F65" s="5">
        <v>150645</v>
      </c>
      <c r="G65" s="5">
        <v>33247</v>
      </c>
      <c r="H65" s="5">
        <v>183892</v>
      </c>
      <c r="I65" s="28"/>
    </row>
    <row r="66" spans="2:9" x14ac:dyDescent="0.3">
      <c r="C66" s="4" t="s">
        <v>40</v>
      </c>
      <c r="D66" s="4" t="s">
        <v>241</v>
      </c>
      <c r="E66" s="4" t="s">
        <v>243</v>
      </c>
      <c r="F66" s="5">
        <v>354242</v>
      </c>
      <c r="G66" s="5">
        <v>0</v>
      </c>
      <c r="H66" s="5">
        <v>354242</v>
      </c>
      <c r="I66" s="28"/>
    </row>
    <row r="67" spans="2:9" x14ac:dyDescent="0.3">
      <c r="D67" s="4" t="s">
        <v>258</v>
      </c>
      <c r="F67" s="5">
        <v>354242</v>
      </c>
      <c r="G67" s="5">
        <v>0</v>
      </c>
      <c r="H67" s="5">
        <v>354242</v>
      </c>
      <c r="I67" s="28"/>
    </row>
    <row r="68" spans="2:9" x14ac:dyDescent="0.3">
      <c r="C68" s="4" t="s">
        <v>96</v>
      </c>
      <c r="F68" s="5">
        <v>354242</v>
      </c>
      <c r="G68" s="5">
        <v>0</v>
      </c>
      <c r="H68" s="5">
        <v>354242</v>
      </c>
      <c r="I68" s="28"/>
    </row>
    <row r="69" spans="2:9" x14ac:dyDescent="0.3">
      <c r="B69" s="4" t="s">
        <v>67</v>
      </c>
      <c r="F69" s="5">
        <v>508527</v>
      </c>
      <c r="G69" s="5">
        <v>33247</v>
      </c>
      <c r="H69" s="5">
        <v>541774</v>
      </c>
      <c r="I69" s="28"/>
    </row>
    <row r="70" spans="2:9" x14ac:dyDescent="0.3">
      <c r="B70" s="4" t="s">
        <v>147</v>
      </c>
      <c r="C70" s="4" t="s">
        <v>44</v>
      </c>
      <c r="D70" s="4" t="s">
        <v>85</v>
      </c>
      <c r="E70" s="4" t="s">
        <v>37</v>
      </c>
      <c r="F70" s="5">
        <v>4653</v>
      </c>
      <c r="G70" s="5">
        <v>2256</v>
      </c>
      <c r="H70" s="5">
        <v>6909</v>
      </c>
      <c r="I70" s="28"/>
    </row>
    <row r="71" spans="2:9" x14ac:dyDescent="0.3">
      <c r="D71" s="4" t="s">
        <v>91</v>
      </c>
      <c r="F71" s="5">
        <v>4653</v>
      </c>
      <c r="G71" s="5">
        <v>2256</v>
      </c>
      <c r="H71" s="5">
        <v>6909</v>
      </c>
      <c r="I71" s="28"/>
    </row>
    <row r="72" spans="2:9" x14ac:dyDescent="0.3">
      <c r="D72" s="4" t="s">
        <v>50</v>
      </c>
      <c r="E72" s="4" t="s">
        <v>37</v>
      </c>
      <c r="F72" s="5">
        <v>75333</v>
      </c>
      <c r="G72" s="5">
        <v>34736</v>
      </c>
      <c r="H72" s="5">
        <v>110069</v>
      </c>
      <c r="I72" s="28"/>
    </row>
    <row r="73" spans="2:9" x14ac:dyDescent="0.3">
      <c r="D73" s="4" t="s">
        <v>57</v>
      </c>
      <c r="F73" s="5">
        <v>75333</v>
      </c>
      <c r="G73" s="5">
        <v>34736</v>
      </c>
      <c r="H73" s="5">
        <v>110069</v>
      </c>
      <c r="I73" s="28"/>
    </row>
    <row r="74" spans="2:9" x14ac:dyDescent="0.3">
      <c r="C74" s="4" t="s">
        <v>58</v>
      </c>
      <c r="F74" s="5">
        <v>79986</v>
      </c>
      <c r="G74" s="5">
        <v>36992</v>
      </c>
      <c r="H74" s="5">
        <v>116978</v>
      </c>
      <c r="I74" s="28"/>
    </row>
    <row r="75" spans="2:9" x14ac:dyDescent="0.3">
      <c r="C75" s="4" t="s">
        <v>51</v>
      </c>
      <c r="D75" s="4" t="s">
        <v>52</v>
      </c>
      <c r="E75" s="4" t="s">
        <v>37</v>
      </c>
      <c r="F75" s="5">
        <v>121456</v>
      </c>
      <c r="G75" s="5">
        <v>31579</v>
      </c>
      <c r="H75" s="5">
        <v>153035</v>
      </c>
      <c r="I75" s="28"/>
    </row>
    <row r="76" spans="2:9" x14ac:dyDescent="0.3">
      <c r="D76" s="4" t="s">
        <v>60</v>
      </c>
      <c r="F76" s="5">
        <v>121456</v>
      </c>
      <c r="G76" s="5">
        <v>31579</v>
      </c>
      <c r="H76" s="5">
        <v>153035</v>
      </c>
      <c r="I76" s="28"/>
    </row>
    <row r="77" spans="2:9" x14ac:dyDescent="0.3">
      <c r="C77" s="4" t="s">
        <v>61</v>
      </c>
      <c r="F77" s="5">
        <v>121456</v>
      </c>
      <c r="G77" s="5">
        <v>31579</v>
      </c>
      <c r="H77" s="5">
        <v>153035</v>
      </c>
      <c r="I77" s="28"/>
    </row>
    <row r="78" spans="2:9" x14ac:dyDescent="0.3">
      <c r="C78" s="27" t="s">
        <v>75</v>
      </c>
      <c r="D78" s="4" t="s">
        <v>108</v>
      </c>
      <c r="E78" s="4" t="s">
        <v>37</v>
      </c>
      <c r="F78" s="5">
        <v>167222</v>
      </c>
      <c r="G78" s="5">
        <v>43478</v>
      </c>
      <c r="H78" s="5">
        <v>210700</v>
      </c>
      <c r="I78" s="28"/>
    </row>
    <row r="79" spans="2:9" x14ac:dyDescent="0.3">
      <c r="C79" s="27"/>
      <c r="D79" s="26" t="s">
        <v>111</v>
      </c>
      <c r="E79" s="26"/>
      <c r="F79" s="32">
        <v>167222</v>
      </c>
      <c r="G79" s="32">
        <v>43478</v>
      </c>
      <c r="H79" s="32">
        <v>210700</v>
      </c>
      <c r="I79" s="29"/>
    </row>
    <row r="80" spans="2:9" x14ac:dyDescent="0.3">
      <c r="C80" s="4" t="s">
        <v>77</v>
      </c>
      <c r="F80" s="5">
        <v>167222</v>
      </c>
      <c r="G80" s="5">
        <v>43478</v>
      </c>
      <c r="H80" s="5">
        <v>210700</v>
      </c>
      <c r="I80" s="28"/>
    </row>
    <row r="81" spans="2:9" x14ac:dyDescent="0.3">
      <c r="B81" s="4" t="s">
        <v>259</v>
      </c>
      <c r="F81" s="5">
        <v>368664</v>
      </c>
      <c r="G81" s="5">
        <v>112049</v>
      </c>
      <c r="H81" s="5">
        <v>480713</v>
      </c>
      <c r="I81" s="28"/>
    </row>
    <row r="82" spans="2:9" x14ac:dyDescent="0.3">
      <c r="B82" s="4" t="s">
        <v>55</v>
      </c>
      <c r="F82" s="5">
        <v>13298394</v>
      </c>
      <c r="G82" s="5">
        <v>2096395</v>
      </c>
      <c r="H82" s="5">
        <v>15394789</v>
      </c>
      <c r="I82" s="28"/>
    </row>
    <row r="83" spans="2:9" x14ac:dyDescent="0.3">
      <c r="B83"/>
      <c r="C83"/>
      <c r="D83"/>
      <c r="E83"/>
      <c r="F83" s="6"/>
      <c r="G83" s="6"/>
    </row>
    <row r="84" spans="2:9" x14ac:dyDescent="0.3">
      <c r="B84"/>
      <c r="C84"/>
      <c r="D84"/>
      <c r="E84"/>
      <c r="F84" s="6"/>
      <c r="G84" s="6"/>
    </row>
    <row r="85" spans="2:9" x14ac:dyDescent="0.3">
      <c r="B85"/>
      <c r="C85"/>
      <c r="D85"/>
      <c r="E85"/>
      <c r="F85" s="6"/>
      <c r="G85" s="6"/>
    </row>
    <row r="86" spans="2:9" x14ac:dyDescent="0.3">
      <c r="B86"/>
      <c r="C86"/>
      <c r="D86"/>
      <c r="E86"/>
      <c r="F86" s="6"/>
      <c r="G86" s="6"/>
    </row>
    <row r="87" spans="2:9" x14ac:dyDescent="0.3">
      <c r="B87"/>
      <c r="C87"/>
      <c r="D87"/>
      <c r="E87"/>
      <c r="F87" s="6"/>
      <c r="G87" s="6"/>
    </row>
    <row r="88" spans="2:9" x14ac:dyDescent="0.3">
      <c r="B88"/>
      <c r="C88"/>
      <c r="D88"/>
      <c r="E88"/>
      <c r="F88" s="6"/>
      <c r="G88" s="6"/>
    </row>
    <row r="89" spans="2:9" x14ac:dyDescent="0.3">
      <c r="B89"/>
      <c r="C89"/>
      <c r="D89"/>
      <c r="E89"/>
      <c r="F89" s="6"/>
      <c r="G89" s="6"/>
    </row>
    <row r="90" spans="2:9" x14ac:dyDescent="0.3">
      <c r="B90"/>
      <c r="C90"/>
      <c r="D90"/>
      <c r="E90"/>
      <c r="F90" s="6"/>
      <c r="G90" s="6"/>
    </row>
    <row r="91" spans="2:9" x14ac:dyDescent="0.3">
      <c r="B91"/>
      <c r="C91"/>
      <c r="D91"/>
      <c r="E91"/>
      <c r="F91" s="6"/>
      <c r="G91" s="6"/>
    </row>
    <row r="92" spans="2:9" x14ac:dyDescent="0.3">
      <c r="B92"/>
      <c r="C92"/>
      <c r="D92"/>
      <c r="E92"/>
      <c r="F92" s="6"/>
      <c r="G92" s="6"/>
    </row>
    <row r="93" spans="2:9" x14ac:dyDescent="0.3">
      <c r="B93"/>
      <c r="C93"/>
      <c r="D93"/>
      <c r="E93"/>
      <c r="F93" s="6"/>
      <c r="G93" s="6"/>
    </row>
    <row r="94" spans="2:9" x14ac:dyDescent="0.3">
      <c r="B94"/>
      <c r="C94"/>
      <c r="D94"/>
      <c r="E94"/>
      <c r="F94" s="6"/>
      <c r="G94" s="6"/>
    </row>
    <row r="95" spans="2:9" x14ac:dyDescent="0.3">
      <c r="B95"/>
      <c r="C95"/>
      <c r="D95"/>
      <c r="E95"/>
      <c r="F95" s="6"/>
      <c r="G95" s="6"/>
    </row>
    <row r="96" spans="2:9" x14ac:dyDescent="0.3">
      <c r="B96"/>
      <c r="C96"/>
      <c r="D96"/>
      <c r="E96"/>
      <c r="F96" s="6"/>
      <c r="G96" s="6"/>
    </row>
    <row r="97" spans="2:7" x14ac:dyDescent="0.3">
      <c r="B97"/>
      <c r="C97"/>
      <c r="D97"/>
      <c r="E97"/>
      <c r="F97" s="6"/>
      <c r="G97" s="6"/>
    </row>
    <row r="98" spans="2:7" x14ac:dyDescent="0.3">
      <c r="B98"/>
      <c r="C98"/>
      <c r="D98"/>
      <c r="E98"/>
      <c r="F98" s="6"/>
      <c r="G98" s="6"/>
    </row>
    <row r="99" spans="2:7" x14ac:dyDescent="0.3">
      <c r="B99"/>
      <c r="C99"/>
      <c r="D99"/>
      <c r="E99"/>
      <c r="F99" s="6"/>
      <c r="G99" s="6"/>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5"/>
  <sheetViews>
    <sheetView topLeftCell="W19" zoomScale="80" zoomScaleNormal="80" workbookViewId="0">
      <selection activeCell="AF52" sqref="AF52"/>
    </sheetView>
  </sheetViews>
  <sheetFormatPr defaultRowHeight="14.4" x14ac:dyDescent="0.3"/>
  <cols>
    <col min="1" max="1" width="10" bestFit="1" customWidth="1"/>
    <col min="2" max="2" width="47.109375" bestFit="1" customWidth="1"/>
    <col min="3" max="3" width="55" bestFit="1" customWidth="1"/>
    <col min="4" max="4" width="50.77734375" bestFit="1" customWidth="1"/>
    <col min="5" max="5" width="16.109375" bestFit="1" customWidth="1"/>
    <col min="6" max="6" width="19.88671875" bestFit="1" customWidth="1"/>
    <col min="7" max="7" width="162.6640625" bestFit="1" customWidth="1"/>
    <col min="8" max="8" width="13.21875" bestFit="1" customWidth="1"/>
    <col min="9" max="9" width="14.33203125" bestFit="1" customWidth="1"/>
    <col min="10" max="10" width="24.44140625" bestFit="1" customWidth="1"/>
    <col min="11" max="11" width="37.6640625" bestFit="1" customWidth="1"/>
    <col min="12" max="12" width="18.33203125" bestFit="1" customWidth="1"/>
    <col min="13" max="13" width="79.5546875" bestFit="1" customWidth="1"/>
    <col min="14" max="14" width="27.77734375" bestFit="1" customWidth="1"/>
    <col min="15" max="15" width="23.77734375" bestFit="1" customWidth="1"/>
    <col min="16" max="16" width="32.33203125" bestFit="1" customWidth="1"/>
    <col min="17" max="17" width="28.33203125" bestFit="1" customWidth="1"/>
    <col min="18" max="18" width="94" bestFit="1" customWidth="1"/>
    <col min="19" max="19" width="35.77734375" bestFit="1" customWidth="1"/>
    <col min="20" max="20" width="20.5546875" bestFit="1" customWidth="1"/>
    <col min="21" max="21" width="17.88671875" bestFit="1" customWidth="1"/>
    <col min="22" max="22" width="45.44140625" bestFit="1" customWidth="1"/>
    <col min="23" max="23" width="13.33203125" bestFit="1" customWidth="1"/>
    <col min="24" max="24" width="11.109375" bestFit="1" customWidth="1"/>
    <col min="25" max="25" width="28" bestFit="1" customWidth="1"/>
    <col min="26" max="26" width="27.21875" bestFit="1" customWidth="1"/>
    <col min="27" max="27" width="20.77734375" bestFit="1" customWidth="1"/>
    <col min="28" max="28" width="22.33203125" bestFit="1" customWidth="1"/>
    <col min="29" max="29" width="15" bestFit="1" customWidth="1"/>
    <col min="30" max="30" width="20" bestFit="1" customWidth="1"/>
    <col min="31" max="31" width="21.6640625" bestFit="1" customWidth="1"/>
    <col min="32" max="32" width="14.33203125" bestFit="1" customWidth="1"/>
    <col min="33" max="33" width="9.109375" bestFit="1" customWidth="1"/>
  </cols>
  <sheetData>
    <row r="1" spans="1:33" x14ac:dyDescent="0.3">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row>
    <row r="2" spans="1:33" x14ac:dyDescent="0.3">
      <c r="A2" t="s">
        <v>33</v>
      </c>
      <c r="B2" t="s">
        <v>53</v>
      </c>
      <c r="C2" t="s">
        <v>54</v>
      </c>
      <c r="D2" t="s">
        <v>97</v>
      </c>
      <c r="E2">
        <v>24050180</v>
      </c>
      <c r="G2" t="s">
        <v>114</v>
      </c>
      <c r="H2" t="s">
        <v>35</v>
      </c>
      <c r="I2" t="s">
        <v>36</v>
      </c>
      <c r="J2" t="s">
        <v>41</v>
      </c>
      <c r="M2" t="s">
        <v>98</v>
      </c>
      <c r="N2" t="s">
        <v>45</v>
      </c>
      <c r="P2" t="s">
        <v>99</v>
      </c>
      <c r="R2" t="s">
        <v>115</v>
      </c>
      <c r="W2" t="s">
        <v>43</v>
      </c>
      <c r="X2" s="25">
        <v>45244</v>
      </c>
      <c r="Y2" s="25">
        <v>45474</v>
      </c>
      <c r="Z2" s="25">
        <v>45838</v>
      </c>
      <c r="AA2">
        <v>117101</v>
      </c>
      <c r="AB2">
        <v>36301</v>
      </c>
      <c r="AC2">
        <v>153402</v>
      </c>
      <c r="AD2">
        <v>117101</v>
      </c>
      <c r="AE2">
        <v>36301</v>
      </c>
      <c r="AF2">
        <v>153402</v>
      </c>
    </row>
    <row r="3" spans="1:33" x14ac:dyDescent="0.3">
      <c r="A3" t="s">
        <v>33</v>
      </c>
      <c r="B3" t="s">
        <v>53</v>
      </c>
      <c r="C3" t="s">
        <v>54</v>
      </c>
      <c r="D3" t="s">
        <v>116</v>
      </c>
      <c r="E3">
        <v>24050190</v>
      </c>
      <c r="G3" t="s">
        <v>117</v>
      </c>
      <c r="H3" t="s">
        <v>35</v>
      </c>
      <c r="I3" t="s">
        <v>36</v>
      </c>
      <c r="J3" t="s">
        <v>37</v>
      </c>
      <c r="M3" t="s">
        <v>49</v>
      </c>
      <c r="N3" t="s">
        <v>39</v>
      </c>
      <c r="O3">
        <v>2407811</v>
      </c>
      <c r="P3" t="s">
        <v>118</v>
      </c>
      <c r="R3" t="s">
        <v>119</v>
      </c>
      <c r="S3" t="s">
        <v>120</v>
      </c>
      <c r="W3" s="25">
        <v>45245</v>
      </c>
      <c r="X3" s="25">
        <v>45245</v>
      </c>
      <c r="Y3" s="25">
        <v>45428</v>
      </c>
      <c r="Z3" s="25">
        <v>45792</v>
      </c>
      <c r="AA3">
        <v>2799000</v>
      </c>
      <c r="AB3">
        <v>0</v>
      </c>
      <c r="AC3">
        <v>2799000</v>
      </c>
      <c r="AD3">
        <v>2799000</v>
      </c>
      <c r="AE3">
        <v>0</v>
      </c>
      <c r="AF3">
        <v>2799000</v>
      </c>
      <c r="AG3" t="s">
        <v>72</v>
      </c>
    </row>
    <row r="4" spans="1:33" x14ac:dyDescent="0.3">
      <c r="A4" t="s">
        <v>33</v>
      </c>
      <c r="B4" t="s">
        <v>40</v>
      </c>
      <c r="C4" t="s">
        <v>34</v>
      </c>
      <c r="D4" t="s">
        <v>47</v>
      </c>
      <c r="E4">
        <v>24050177</v>
      </c>
      <c r="G4" t="s">
        <v>121</v>
      </c>
      <c r="H4" t="s">
        <v>35</v>
      </c>
      <c r="I4" t="s">
        <v>36</v>
      </c>
      <c r="J4" t="s">
        <v>41</v>
      </c>
      <c r="M4" t="s">
        <v>122</v>
      </c>
      <c r="N4" t="s">
        <v>45</v>
      </c>
      <c r="P4" t="s">
        <v>123</v>
      </c>
      <c r="W4" s="25">
        <v>45245</v>
      </c>
      <c r="X4" s="25">
        <v>45244</v>
      </c>
      <c r="Y4" s="25">
        <v>45383</v>
      </c>
      <c r="Z4" s="25">
        <v>45747</v>
      </c>
      <c r="AA4">
        <v>10000</v>
      </c>
      <c r="AB4">
        <v>0</v>
      </c>
      <c r="AC4">
        <v>10000</v>
      </c>
      <c r="AD4">
        <v>10000</v>
      </c>
      <c r="AE4">
        <v>0</v>
      </c>
      <c r="AF4">
        <v>10000</v>
      </c>
    </row>
    <row r="5" spans="1:33" x14ac:dyDescent="0.3">
      <c r="A5" t="s">
        <v>33</v>
      </c>
      <c r="B5" t="s">
        <v>40</v>
      </c>
      <c r="C5" t="s">
        <v>34</v>
      </c>
      <c r="D5" t="s">
        <v>47</v>
      </c>
      <c r="E5">
        <v>24050183</v>
      </c>
      <c r="G5" t="s">
        <v>124</v>
      </c>
      <c r="H5" t="s">
        <v>125</v>
      </c>
      <c r="I5" t="s">
        <v>36</v>
      </c>
      <c r="J5" t="s">
        <v>37</v>
      </c>
      <c r="K5" t="s">
        <v>73</v>
      </c>
      <c r="L5" t="s">
        <v>39</v>
      </c>
      <c r="M5" t="s">
        <v>126</v>
      </c>
      <c r="N5" t="s">
        <v>46</v>
      </c>
      <c r="P5" t="s">
        <v>127</v>
      </c>
      <c r="W5" t="s">
        <v>43</v>
      </c>
      <c r="X5" s="25">
        <v>45244</v>
      </c>
      <c r="Y5" s="25">
        <v>45170</v>
      </c>
      <c r="Z5" s="25">
        <v>45504</v>
      </c>
      <c r="AA5">
        <v>82810</v>
      </c>
      <c r="AB5">
        <v>10300</v>
      </c>
      <c r="AC5">
        <v>93110</v>
      </c>
      <c r="AD5">
        <v>82810</v>
      </c>
      <c r="AE5">
        <v>10300</v>
      </c>
      <c r="AF5">
        <v>93110</v>
      </c>
      <c r="AG5" t="s">
        <v>100</v>
      </c>
    </row>
    <row r="6" spans="1:33" x14ac:dyDescent="0.3">
      <c r="A6" t="s">
        <v>33</v>
      </c>
      <c r="B6" t="s">
        <v>40</v>
      </c>
      <c r="C6" t="s">
        <v>34</v>
      </c>
      <c r="D6" t="s">
        <v>47</v>
      </c>
      <c r="E6">
        <v>24050202</v>
      </c>
      <c r="G6" t="s">
        <v>128</v>
      </c>
      <c r="H6" t="s">
        <v>35</v>
      </c>
      <c r="I6" t="s">
        <v>36</v>
      </c>
      <c r="J6" t="s">
        <v>37</v>
      </c>
      <c r="M6" t="s">
        <v>73</v>
      </c>
      <c r="N6" t="s">
        <v>39</v>
      </c>
      <c r="P6" t="s">
        <v>129</v>
      </c>
      <c r="R6" t="s">
        <v>130</v>
      </c>
      <c r="W6" s="25">
        <v>45246</v>
      </c>
      <c r="X6" s="25">
        <v>45257</v>
      </c>
      <c r="Y6" s="25">
        <v>45383</v>
      </c>
      <c r="Z6" s="25">
        <v>45747</v>
      </c>
      <c r="AA6">
        <v>193641</v>
      </c>
      <c r="AB6">
        <v>82989</v>
      </c>
      <c r="AC6">
        <v>276630</v>
      </c>
      <c r="AD6">
        <v>454987</v>
      </c>
      <c r="AE6">
        <v>194994</v>
      </c>
      <c r="AF6">
        <v>649981</v>
      </c>
      <c r="AG6" t="s">
        <v>100</v>
      </c>
    </row>
    <row r="7" spans="1:33" x14ac:dyDescent="0.3">
      <c r="A7" t="s">
        <v>33</v>
      </c>
      <c r="B7" t="s">
        <v>40</v>
      </c>
      <c r="C7" t="s">
        <v>34</v>
      </c>
      <c r="D7" t="s">
        <v>80</v>
      </c>
      <c r="E7">
        <v>24050172</v>
      </c>
      <c r="G7" t="s">
        <v>131</v>
      </c>
      <c r="H7" t="s">
        <v>35</v>
      </c>
      <c r="I7" t="s">
        <v>36</v>
      </c>
      <c r="J7" t="s">
        <v>37</v>
      </c>
      <c r="M7" t="s">
        <v>132</v>
      </c>
      <c r="N7" t="s">
        <v>46</v>
      </c>
      <c r="P7" t="s">
        <v>82</v>
      </c>
      <c r="V7" t="s">
        <v>133</v>
      </c>
      <c r="W7" s="25">
        <v>45246</v>
      </c>
      <c r="X7" s="25">
        <v>45242</v>
      </c>
      <c r="Y7" s="25">
        <v>45474</v>
      </c>
      <c r="Z7" s="25">
        <v>45838</v>
      </c>
      <c r="AA7">
        <v>25000</v>
      </c>
      <c r="AB7">
        <v>12125</v>
      </c>
      <c r="AC7">
        <v>37125</v>
      </c>
      <c r="AD7">
        <v>50000</v>
      </c>
      <c r="AE7">
        <v>24250</v>
      </c>
      <c r="AF7">
        <v>74250</v>
      </c>
    </row>
    <row r="8" spans="1:33" x14ac:dyDescent="0.3">
      <c r="A8" t="s">
        <v>33</v>
      </c>
      <c r="B8" t="s">
        <v>40</v>
      </c>
      <c r="C8" t="s">
        <v>34</v>
      </c>
      <c r="D8" t="s">
        <v>80</v>
      </c>
      <c r="E8">
        <v>24050187</v>
      </c>
      <c r="G8" t="s">
        <v>134</v>
      </c>
      <c r="H8" t="s">
        <v>35</v>
      </c>
      <c r="I8" t="s">
        <v>36</v>
      </c>
      <c r="J8" t="s">
        <v>37</v>
      </c>
      <c r="M8" t="s">
        <v>49</v>
      </c>
      <c r="N8" t="s">
        <v>39</v>
      </c>
      <c r="O8">
        <v>2407187</v>
      </c>
      <c r="P8" t="s">
        <v>135</v>
      </c>
      <c r="R8" t="s">
        <v>136</v>
      </c>
      <c r="S8" t="s">
        <v>137</v>
      </c>
      <c r="V8" t="s">
        <v>138</v>
      </c>
      <c r="W8" s="25">
        <v>45245</v>
      </c>
      <c r="X8" s="25">
        <v>45244</v>
      </c>
      <c r="Y8" s="25">
        <v>45413</v>
      </c>
      <c r="Z8" s="25">
        <v>45777</v>
      </c>
      <c r="AA8">
        <v>493721</v>
      </c>
      <c r="AB8">
        <v>0</v>
      </c>
      <c r="AC8">
        <v>493721</v>
      </c>
      <c r="AD8">
        <v>493721</v>
      </c>
      <c r="AE8">
        <v>0</v>
      </c>
      <c r="AF8">
        <v>493721</v>
      </c>
      <c r="AG8" t="s">
        <v>101</v>
      </c>
    </row>
    <row r="9" spans="1:33" x14ac:dyDescent="0.3">
      <c r="A9" t="s">
        <v>33</v>
      </c>
      <c r="B9" t="s">
        <v>40</v>
      </c>
      <c r="C9" t="s">
        <v>34</v>
      </c>
      <c r="D9" t="s">
        <v>83</v>
      </c>
      <c r="E9">
        <v>24050186</v>
      </c>
      <c r="G9" t="s">
        <v>139</v>
      </c>
      <c r="H9" t="s">
        <v>35</v>
      </c>
      <c r="I9" t="s">
        <v>36</v>
      </c>
      <c r="J9" t="s">
        <v>41</v>
      </c>
      <c r="M9" t="s">
        <v>49</v>
      </c>
      <c r="N9" t="s">
        <v>39</v>
      </c>
      <c r="P9" t="s">
        <v>140</v>
      </c>
      <c r="W9" t="s">
        <v>43</v>
      </c>
      <c r="X9" s="25">
        <v>45244</v>
      </c>
      <c r="Y9" s="25">
        <v>45264</v>
      </c>
      <c r="Z9" s="25">
        <v>45629</v>
      </c>
      <c r="AA9">
        <v>173062</v>
      </c>
      <c r="AB9">
        <v>0</v>
      </c>
      <c r="AC9">
        <v>173062</v>
      </c>
      <c r="AD9">
        <v>173062</v>
      </c>
      <c r="AE9">
        <v>0</v>
      </c>
      <c r="AF9">
        <v>173062</v>
      </c>
    </row>
    <row r="10" spans="1:33" x14ac:dyDescent="0.3">
      <c r="A10" t="s">
        <v>33</v>
      </c>
      <c r="B10" t="s">
        <v>40</v>
      </c>
      <c r="C10" t="s">
        <v>84</v>
      </c>
      <c r="D10" t="s">
        <v>141</v>
      </c>
      <c r="E10">
        <v>24050204</v>
      </c>
      <c r="G10" t="s">
        <v>142</v>
      </c>
      <c r="H10" t="s">
        <v>35</v>
      </c>
      <c r="I10" t="s">
        <v>36</v>
      </c>
      <c r="J10" t="s">
        <v>41</v>
      </c>
      <c r="M10" t="s">
        <v>143</v>
      </c>
      <c r="N10" t="s">
        <v>42</v>
      </c>
      <c r="P10" t="s">
        <v>144</v>
      </c>
      <c r="W10" s="25">
        <v>45266</v>
      </c>
      <c r="X10" s="25">
        <v>45257</v>
      </c>
      <c r="Y10" s="25">
        <v>45427</v>
      </c>
      <c r="Z10" s="25">
        <v>45504</v>
      </c>
      <c r="AA10">
        <v>3640</v>
      </c>
      <c r="AB10">
        <v>0</v>
      </c>
      <c r="AC10">
        <v>3640</v>
      </c>
      <c r="AD10">
        <v>3640</v>
      </c>
      <c r="AE10">
        <v>0</v>
      </c>
      <c r="AF10">
        <v>3640</v>
      </c>
    </row>
    <row r="11" spans="1:33" x14ac:dyDescent="0.3">
      <c r="A11" t="s">
        <v>33</v>
      </c>
      <c r="B11" t="s">
        <v>40</v>
      </c>
      <c r="C11" t="s">
        <v>44</v>
      </c>
      <c r="D11" t="s">
        <v>85</v>
      </c>
      <c r="E11">
        <v>24050168</v>
      </c>
      <c r="G11" t="s">
        <v>145</v>
      </c>
      <c r="H11" t="s">
        <v>35</v>
      </c>
      <c r="I11" t="s">
        <v>36</v>
      </c>
      <c r="J11" t="s">
        <v>37</v>
      </c>
      <c r="M11" t="s">
        <v>146</v>
      </c>
      <c r="N11" t="s">
        <v>147</v>
      </c>
      <c r="P11" t="s">
        <v>103</v>
      </c>
      <c r="W11" t="s">
        <v>43</v>
      </c>
      <c r="X11" s="25">
        <v>45240</v>
      </c>
      <c r="Y11" s="25">
        <v>45261</v>
      </c>
      <c r="Z11" s="25">
        <v>45427</v>
      </c>
      <c r="AA11">
        <v>4653</v>
      </c>
      <c r="AB11">
        <v>2256</v>
      </c>
      <c r="AC11">
        <v>6909</v>
      </c>
      <c r="AD11">
        <v>4653</v>
      </c>
      <c r="AE11">
        <v>2256</v>
      </c>
      <c r="AF11">
        <v>6909</v>
      </c>
    </row>
    <row r="12" spans="1:33" x14ac:dyDescent="0.3">
      <c r="A12" t="s">
        <v>33</v>
      </c>
      <c r="B12" t="s">
        <v>40</v>
      </c>
      <c r="C12" t="s">
        <v>44</v>
      </c>
      <c r="D12" t="s">
        <v>86</v>
      </c>
      <c r="E12">
        <v>24050173</v>
      </c>
      <c r="G12" t="s">
        <v>148</v>
      </c>
      <c r="H12" t="s">
        <v>35</v>
      </c>
      <c r="I12" t="s">
        <v>36</v>
      </c>
      <c r="J12" t="s">
        <v>37</v>
      </c>
      <c r="M12" t="s">
        <v>49</v>
      </c>
      <c r="N12" t="s">
        <v>39</v>
      </c>
      <c r="P12" t="s">
        <v>149</v>
      </c>
      <c r="W12" s="25">
        <v>45239</v>
      </c>
      <c r="X12" s="25">
        <v>45242</v>
      </c>
      <c r="Y12" s="25">
        <v>45597</v>
      </c>
      <c r="Z12" s="25">
        <v>45961</v>
      </c>
      <c r="AA12">
        <v>88060</v>
      </c>
      <c r="AB12">
        <v>42709</v>
      </c>
      <c r="AC12">
        <v>130769</v>
      </c>
      <c r="AD12">
        <v>348323</v>
      </c>
      <c r="AE12">
        <v>168936</v>
      </c>
      <c r="AF12">
        <v>517259</v>
      </c>
    </row>
    <row r="13" spans="1:33" x14ac:dyDescent="0.3">
      <c r="A13" t="s">
        <v>33</v>
      </c>
      <c r="B13" t="s">
        <v>40</v>
      </c>
      <c r="C13" t="s">
        <v>44</v>
      </c>
      <c r="D13" t="s">
        <v>86</v>
      </c>
      <c r="E13">
        <v>24050182</v>
      </c>
      <c r="G13" t="s">
        <v>150</v>
      </c>
      <c r="H13" t="s">
        <v>35</v>
      </c>
      <c r="I13" t="s">
        <v>36</v>
      </c>
      <c r="J13" t="s">
        <v>37</v>
      </c>
      <c r="M13" t="s">
        <v>49</v>
      </c>
      <c r="N13" t="s">
        <v>39</v>
      </c>
      <c r="O13">
        <v>2406170</v>
      </c>
      <c r="P13" t="s">
        <v>151</v>
      </c>
      <c r="V13" t="s">
        <v>152</v>
      </c>
      <c r="W13" s="25">
        <v>45239</v>
      </c>
      <c r="X13" s="25">
        <v>45244</v>
      </c>
      <c r="Y13" s="25">
        <v>45505</v>
      </c>
      <c r="Z13" s="25">
        <v>45869</v>
      </c>
      <c r="AA13">
        <v>42238</v>
      </c>
      <c r="AB13">
        <v>20485</v>
      </c>
      <c r="AC13">
        <v>62723</v>
      </c>
      <c r="AD13">
        <v>161616</v>
      </c>
      <c r="AE13">
        <v>78384</v>
      </c>
      <c r="AF13">
        <v>240000</v>
      </c>
      <c r="AG13" t="s">
        <v>153</v>
      </c>
    </row>
    <row r="14" spans="1:33" x14ac:dyDescent="0.3">
      <c r="A14" t="s">
        <v>33</v>
      </c>
      <c r="B14" t="s">
        <v>40</v>
      </c>
      <c r="C14" t="s">
        <v>44</v>
      </c>
      <c r="D14" t="s">
        <v>86</v>
      </c>
      <c r="E14">
        <v>24050193</v>
      </c>
      <c r="G14" t="s">
        <v>154</v>
      </c>
      <c r="H14" t="s">
        <v>35</v>
      </c>
      <c r="I14" t="s">
        <v>36</v>
      </c>
      <c r="J14" t="s">
        <v>37</v>
      </c>
      <c r="M14" t="s">
        <v>73</v>
      </c>
      <c r="N14" t="s">
        <v>39</v>
      </c>
      <c r="P14" t="s">
        <v>155</v>
      </c>
      <c r="R14" t="s">
        <v>156</v>
      </c>
      <c r="V14" t="s">
        <v>74</v>
      </c>
      <c r="W14" s="25">
        <v>45246</v>
      </c>
      <c r="X14" s="25">
        <v>45247</v>
      </c>
      <c r="Y14" s="25">
        <v>45383</v>
      </c>
      <c r="Z14" s="25">
        <v>45747</v>
      </c>
      <c r="AA14">
        <v>180971</v>
      </c>
      <c r="AB14">
        <v>77559</v>
      </c>
      <c r="AC14">
        <v>258530</v>
      </c>
      <c r="AD14">
        <v>454781</v>
      </c>
      <c r="AE14">
        <v>194906</v>
      </c>
      <c r="AF14">
        <v>649687</v>
      </c>
      <c r="AG14" t="s">
        <v>100</v>
      </c>
    </row>
    <row r="15" spans="1:33" x14ac:dyDescent="0.3">
      <c r="A15" t="s">
        <v>33</v>
      </c>
      <c r="B15" t="s">
        <v>40</v>
      </c>
      <c r="C15" t="s">
        <v>44</v>
      </c>
      <c r="D15" t="s">
        <v>86</v>
      </c>
      <c r="E15">
        <v>24050201</v>
      </c>
      <c r="G15" t="s">
        <v>157</v>
      </c>
      <c r="H15" t="s">
        <v>35</v>
      </c>
      <c r="I15" t="s">
        <v>36</v>
      </c>
      <c r="J15" t="s">
        <v>37</v>
      </c>
      <c r="M15" t="s">
        <v>158</v>
      </c>
      <c r="N15" t="s">
        <v>46</v>
      </c>
      <c r="P15" t="s">
        <v>159</v>
      </c>
      <c r="R15" t="s">
        <v>160</v>
      </c>
      <c r="W15" s="25">
        <v>45268</v>
      </c>
      <c r="X15" s="25">
        <v>45251</v>
      </c>
      <c r="Y15" s="25">
        <v>45352</v>
      </c>
      <c r="Z15" s="25">
        <v>45716</v>
      </c>
      <c r="AA15">
        <v>29910</v>
      </c>
      <c r="AB15">
        <v>0</v>
      </c>
      <c r="AC15">
        <v>29910</v>
      </c>
      <c r="AD15">
        <v>29910</v>
      </c>
      <c r="AE15">
        <v>0</v>
      </c>
      <c r="AF15">
        <v>29910</v>
      </c>
      <c r="AG15" t="s">
        <v>161</v>
      </c>
    </row>
    <row r="16" spans="1:33" x14ac:dyDescent="0.3">
      <c r="A16" t="s">
        <v>33</v>
      </c>
      <c r="B16" t="s">
        <v>40</v>
      </c>
      <c r="C16" t="s">
        <v>44</v>
      </c>
      <c r="D16" t="s">
        <v>86</v>
      </c>
      <c r="E16">
        <v>24050209</v>
      </c>
      <c r="G16" t="s">
        <v>162</v>
      </c>
      <c r="H16" t="s">
        <v>35</v>
      </c>
      <c r="I16" t="s">
        <v>36</v>
      </c>
      <c r="J16" t="s">
        <v>37</v>
      </c>
      <c r="K16" t="s">
        <v>105</v>
      </c>
      <c r="L16" t="s">
        <v>39</v>
      </c>
      <c r="M16" t="s">
        <v>163</v>
      </c>
      <c r="N16" t="s">
        <v>46</v>
      </c>
      <c r="P16" t="s">
        <v>151</v>
      </c>
      <c r="V16" t="s">
        <v>164</v>
      </c>
      <c r="W16" s="25">
        <v>45280</v>
      </c>
      <c r="X16" s="25">
        <v>45259</v>
      </c>
      <c r="Y16" s="25">
        <v>45505</v>
      </c>
      <c r="Z16" s="25">
        <v>45869</v>
      </c>
      <c r="AA16">
        <v>61758</v>
      </c>
      <c r="AB16">
        <v>29953</v>
      </c>
      <c r="AC16">
        <v>91711</v>
      </c>
      <c r="AD16">
        <v>161617</v>
      </c>
      <c r="AE16">
        <v>78384</v>
      </c>
      <c r="AF16">
        <v>240001</v>
      </c>
      <c r="AG16" t="s">
        <v>153</v>
      </c>
    </row>
    <row r="17" spans="1:33" x14ac:dyDescent="0.3">
      <c r="A17" t="s">
        <v>33</v>
      </c>
      <c r="B17" t="s">
        <v>40</v>
      </c>
      <c r="C17" t="s">
        <v>44</v>
      </c>
      <c r="D17" t="s">
        <v>86</v>
      </c>
      <c r="E17">
        <v>24050212</v>
      </c>
      <c r="G17" t="s">
        <v>165</v>
      </c>
      <c r="H17" t="s">
        <v>35</v>
      </c>
      <c r="I17" t="s">
        <v>36</v>
      </c>
      <c r="J17" t="s">
        <v>37</v>
      </c>
      <c r="M17" t="s">
        <v>158</v>
      </c>
      <c r="N17" t="s">
        <v>46</v>
      </c>
      <c r="P17" t="s">
        <v>88</v>
      </c>
      <c r="R17" t="s">
        <v>104</v>
      </c>
      <c r="W17" s="25">
        <v>45268</v>
      </c>
      <c r="X17" s="25">
        <v>45260</v>
      </c>
      <c r="Y17" s="25">
        <v>45352</v>
      </c>
      <c r="Z17" s="25">
        <v>45716</v>
      </c>
      <c r="AA17">
        <v>30000</v>
      </c>
      <c r="AB17">
        <v>0</v>
      </c>
      <c r="AC17">
        <v>30000</v>
      </c>
      <c r="AD17">
        <v>30000</v>
      </c>
      <c r="AE17">
        <v>0</v>
      </c>
      <c r="AF17">
        <v>30000</v>
      </c>
      <c r="AG17" t="s">
        <v>153</v>
      </c>
    </row>
    <row r="18" spans="1:33" x14ac:dyDescent="0.3">
      <c r="A18" t="s">
        <v>33</v>
      </c>
      <c r="B18" t="s">
        <v>40</v>
      </c>
      <c r="C18" t="s">
        <v>44</v>
      </c>
      <c r="D18" t="s">
        <v>87</v>
      </c>
      <c r="E18">
        <v>24050171</v>
      </c>
      <c r="G18" t="s">
        <v>166</v>
      </c>
      <c r="H18" t="s">
        <v>35</v>
      </c>
      <c r="I18" t="s">
        <v>36</v>
      </c>
      <c r="J18" t="s">
        <v>37</v>
      </c>
      <c r="M18" t="s">
        <v>49</v>
      </c>
      <c r="N18" t="s">
        <v>39</v>
      </c>
      <c r="P18" t="s">
        <v>167</v>
      </c>
      <c r="R18" t="s">
        <v>168</v>
      </c>
      <c r="V18" t="s">
        <v>169</v>
      </c>
      <c r="W18" s="25">
        <v>45236</v>
      </c>
      <c r="X18" s="25">
        <v>45242</v>
      </c>
      <c r="Y18" s="25">
        <v>45427</v>
      </c>
      <c r="Z18" s="25">
        <v>45791</v>
      </c>
      <c r="AA18">
        <v>84852</v>
      </c>
      <c r="AB18">
        <v>25148</v>
      </c>
      <c r="AC18">
        <v>110000</v>
      </c>
      <c r="AD18">
        <v>84852</v>
      </c>
      <c r="AE18">
        <v>25148</v>
      </c>
      <c r="AF18">
        <v>110000</v>
      </c>
    </row>
    <row r="19" spans="1:33" x14ac:dyDescent="0.3">
      <c r="A19" t="s">
        <v>33</v>
      </c>
      <c r="B19" t="s">
        <v>40</v>
      </c>
      <c r="C19" t="s">
        <v>44</v>
      </c>
      <c r="D19" t="s">
        <v>87</v>
      </c>
      <c r="E19">
        <v>24050203</v>
      </c>
      <c r="G19" t="s">
        <v>170</v>
      </c>
      <c r="H19" t="s">
        <v>35</v>
      </c>
      <c r="I19" t="s">
        <v>36</v>
      </c>
      <c r="J19" t="s">
        <v>37</v>
      </c>
      <c r="K19" t="s">
        <v>158</v>
      </c>
      <c r="L19" t="s">
        <v>46</v>
      </c>
      <c r="M19" t="s">
        <v>171</v>
      </c>
      <c r="N19" t="s">
        <v>46</v>
      </c>
      <c r="P19" t="s">
        <v>172</v>
      </c>
      <c r="R19" t="s">
        <v>173</v>
      </c>
      <c r="S19" t="s">
        <v>174</v>
      </c>
      <c r="V19" t="s">
        <v>175</v>
      </c>
      <c r="W19" s="25">
        <v>45268</v>
      </c>
      <c r="X19" s="25">
        <v>45257</v>
      </c>
      <c r="Y19" s="25">
        <v>45352</v>
      </c>
      <c r="Z19" s="25">
        <v>45716</v>
      </c>
      <c r="AA19">
        <v>10000</v>
      </c>
      <c r="AB19">
        <v>0</v>
      </c>
      <c r="AC19">
        <v>10000</v>
      </c>
      <c r="AD19">
        <v>10000</v>
      </c>
      <c r="AE19">
        <v>0</v>
      </c>
      <c r="AF19">
        <v>10000</v>
      </c>
      <c r="AG19" t="s">
        <v>161</v>
      </c>
    </row>
    <row r="20" spans="1:33" x14ac:dyDescent="0.3">
      <c r="A20" t="s">
        <v>33</v>
      </c>
      <c r="B20" t="s">
        <v>40</v>
      </c>
      <c r="C20" t="s">
        <v>44</v>
      </c>
      <c r="D20" t="s">
        <v>50</v>
      </c>
      <c r="E20">
        <v>24050166</v>
      </c>
      <c r="G20" t="s">
        <v>176</v>
      </c>
      <c r="H20" t="s">
        <v>35</v>
      </c>
      <c r="I20" t="s">
        <v>36</v>
      </c>
      <c r="J20" t="s">
        <v>37</v>
      </c>
      <c r="M20" t="s">
        <v>49</v>
      </c>
      <c r="N20" t="s">
        <v>39</v>
      </c>
      <c r="P20" t="s">
        <v>177</v>
      </c>
      <c r="R20" t="s">
        <v>178</v>
      </c>
      <c r="V20" t="s">
        <v>179</v>
      </c>
      <c r="W20" s="25">
        <v>45239</v>
      </c>
      <c r="X20" s="25">
        <v>45239</v>
      </c>
      <c r="Y20" s="25">
        <v>45383</v>
      </c>
      <c r="Z20" s="25">
        <v>45747</v>
      </c>
      <c r="AA20">
        <v>202020</v>
      </c>
      <c r="AB20">
        <v>97980</v>
      </c>
      <c r="AC20">
        <v>300000</v>
      </c>
      <c r="AD20">
        <v>808080</v>
      </c>
      <c r="AE20">
        <v>391920</v>
      </c>
      <c r="AF20">
        <v>1200000</v>
      </c>
      <c r="AG20" t="s">
        <v>161</v>
      </c>
    </row>
    <row r="21" spans="1:33" x14ac:dyDescent="0.3">
      <c r="A21" t="s">
        <v>33</v>
      </c>
      <c r="B21" t="s">
        <v>40</v>
      </c>
      <c r="C21" t="s">
        <v>44</v>
      </c>
      <c r="D21" t="s">
        <v>50</v>
      </c>
      <c r="E21">
        <v>24050184</v>
      </c>
      <c r="G21" t="s">
        <v>180</v>
      </c>
      <c r="H21" t="s">
        <v>35</v>
      </c>
      <c r="I21" t="s">
        <v>36</v>
      </c>
      <c r="J21" t="s">
        <v>37</v>
      </c>
      <c r="M21" t="s">
        <v>181</v>
      </c>
      <c r="N21" t="s">
        <v>147</v>
      </c>
      <c r="P21" t="s">
        <v>106</v>
      </c>
      <c r="W21" t="s">
        <v>43</v>
      </c>
      <c r="X21" s="25">
        <v>45244</v>
      </c>
      <c r="Y21" s="25">
        <v>45261</v>
      </c>
      <c r="Z21" s="25">
        <v>45382</v>
      </c>
      <c r="AA21">
        <v>8000</v>
      </c>
      <c r="AB21">
        <v>2080</v>
      </c>
      <c r="AC21">
        <v>10080</v>
      </c>
      <c r="AD21">
        <v>8000</v>
      </c>
      <c r="AE21">
        <v>2080</v>
      </c>
      <c r="AF21">
        <v>10080</v>
      </c>
      <c r="AG21" t="s">
        <v>182</v>
      </c>
    </row>
    <row r="22" spans="1:33" x14ac:dyDescent="0.3">
      <c r="A22" t="s">
        <v>33</v>
      </c>
      <c r="B22" t="s">
        <v>40</v>
      </c>
      <c r="C22" t="s">
        <v>44</v>
      </c>
      <c r="D22" t="s">
        <v>50</v>
      </c>
      <c r="E22">
        <v>24050191</v>
      </c>
      <c r="G22" t="s">
        <v>183</v>
      </c>
      <c r="H22" t="s">
        <v>35</v>
      </c>
      <c r="I22" t="s">
        <v>36</v>
      </c>
      <c r="J22" t="s">
        <v>37</v>
      </c>
      <c r="M22" t="s">
        <v>49</v>
      </c>
      <c r="N22" t="s">
        <v>39</v>
      </c>
      <c r="O22">
        <v>2407845</v>
      </c>
      <c r="P22" t="s">
        <v>184</v>
      </c>
      <c r="R22" t="s">
        <v>185</v>
      </c>
      <c r="S22" t="s">
        <v>186</v>
      </c>
      <c r="V22" t="s">
        <v>138</v>
      </c>
      <c r="W22" s="25">
        <v>45245</v>
      </c>
      <c r="X22" s="25">
        <v>45245</v>
      </c>
      <c r="Y22" s="25">
        <v>45428</v>
      </c>
      <c r="Z22" s="25">
        <v>45792</v>
      </c>
      <c r="AA22">
        <v>1104634</v>
      </c>
      <c r="AB22">
        <v>37459</v>
      </c>
      <c r="AC22">
        <v>1142093</v>
      </c>
      <c r="AD22">
        <v>1283966</v>
      </c>
      <c r="AE22">
        <v>108536</v>
      </c>
      <c r="AF22">
        <v>1392502</v>
      </c>
      <c r="AG22" t="s">
        <v>187</v>
      </c>
    </row>
    <row r="23" spans="1:33" x14ac:dyDescent="0.3">
      <c r="A23" t="s">
        <v>33</v>
      </c>
      <c r="B23" t="s">
        <v>40</v>
      </c>
      <c r="C23" t="s">
        <v>44</v>
      </c>
      <c r="D23" t="s">
        <v>50</v>
      </c>
      <c r="E23">
        <v>24050215</v>
      </c>
      <c r="G23" t="s">
        <v>188</v>
      </c>
      <c r="H23" t="s">
        <v>35</v>
      </c>
      <c r="I23" t="s">
        <v>36</v>
      </c>
      <c r="J23" t="s">
        <v>37</v>
      </c>
      <c r="M23" t="s">
        <v>189</v>
      </c>
      <c r="N23" t="s">
        <v>147</v>
      </c>
      <c r="P23" t="s">
        <v>190</v>
      </c>
      <c r="W23" s="25">
        <v>45260</v>
      </c>
      <c r="X23" s="25">
        <v>45260</v>
      </c>
      <c r="Y23" s="25">
        <v>45292</v>
      </c>
      <c r="Z23" s="25">
        <v>45657</v>
      </c>
      <c r="AA23">
        <v>67333</v>
      </c>
      <c r="AB23">
        <v>32656</v>
      </c>
      <c r="AC23">
        <v>99989</v>
      </c>
      <c r="AD23">
        <v>67333</v>
      </c>
      <c r="AE23">
        <v>32656</v>
      </c>
      <c r="AF23">
        <v>99989</v>
      </c>
      <c r="AG23" t="s">
        <v>182</v>
      </c>
    </row>
    <row r="24" spans="1:33" x14ac:dyDescent="0.3">
      <c r="A24" t="s">
        <v>33</v>
      </c>
      <c r="B24" t="s">
        <v>40</v>
      </c>
      <c r="C24" t="s">
        <v>48</v>
      </c>
      <c r="D24" t="s">
        <v>191</v>
      </c>
      <c r="E24">
        <v>24050194</v>
      </c>
      <c r="G24" s="4" t="s">
        <v>192</v>
      </c>
      <c r="H24" t="s">
        <v>81</v>
      </c>
      <c r="I24" t="s">
        <v>36</v>
      </c>
      <c r="J24" t="s">
        <v>37</v>
      </c>
      <c r="M24" t="s">
        <v>49</v>
      </c>
      <c r="N24" t="s">
        <v>39</v>
      </c>
      <c r="O24">
        <v>2408955</v>
      </c>
      <c r="P24" t="s">
        <v>193</v>
      </c>
      <c r="V24" t="s">
        <v>194</v>
      </c>
      <c r="W24" t="s">
        <v>43</v>
      </c>
      <c r="X24" s="25">
        <v>45247</v>
      </c>
      <c r="Y24" s="25">
        <v>45413</v>
      </c>
      <c r="Z24" s="25">
        <v>45777</v>
      </c>
      <c r="AA24">
        <v>21989</v>
      </c>
      <c r="AB24">
        <v>10664</v>
      </c>
      <c r="AC24">
        <v>32653</v>
      </c>
      <c r="AD24">
        <v>21989</v>
      </c>
      <c r="AE24">
        <v>10664</v>
      </c>
      <c r="AF24">
        <v>32653</v>
      </c>
      <c r="AG24" t="s">
        <v>195</v>
      </c>
    </row>
    <row r="25" spans="1:33" x14ac:dyDescent="0.3">
      <c r="A25" t="s">
        <v>33</v>
      </c>
      <c r="B25" t="s">
        <v>40</v>
      </c>
      <c r="C25" t="s">
        <v>51</v>
      </c>
      <c r="D25" t="s">
        <v>52</v>
      </c>
      <c r="E25">
        <v>24050176</v>
      </c>
      <c r="G25" t="s">
        <v>196</v>
      </c>
      <c r="H25" t="s">
        <v>35</v>
      </c>
      <c r="I25" t="s">
        <v>36</v>
      </c>
      <c r="J25" t="s">
        <v>37</v>
      </c>
      <c r="M25" t="s">
        <v>197</v>
      </c>
      <c r="N25" t="s">
        <v>147</v>
      </c>
      <c r="P25" t="s">
        <v>89</v>
      </c>
      <c r="W25" t="s">
        <v>43</v>
      </c>
      <c r="X25" s="25">
        <v>45243</v>
      </c>
      <c r="Y25" s="25">
        <v>45292</v>
      </c>
      <c r="Z25" s="25">
        <v>45657</v>
      </c>
      <c r="AA25">
        <v>121456</v>
      </c>
      <c r="AB25">
        <v>31579</v>
      </c>
      <c r="AC25">
        <v>153035</v>
      </c>
      <c r="AD25">
        <v>121456</v>
      </c>
      <c r="AE25">
        <v>31579</v>
      </c>
      <c r="AF25">
        <v>153035</v>
      </c>
    </row>
    <row r="26" spans="1:33" x14ac:dyDescent="0.3">
      <c r="A26" t="s">
        <v>33</v>
      </c>
      <c r="B26" t="s">
        <v>40</v>
      </c>
      <c r="C26" t="s">
        <v>51</v>
      </c>
      <c r="D26" t="s">
        <v>198</v>
      </c>
      <c r="E26">
        <v>24050208</v>
      </c>
      <c r="G26" t="s">
        <v>199</v>
      </c>
      <c r="H26" t="s">
        <v>35</v>
      </c>
      <c r="I26" t="s">
        <v>36</v>
      </c>
      <c r="J26" t="s">
        <v>41</v>
      </c>
      <c r="M26" t="s">
        <v>200</v>
      </c>
      <c r="N26" t="s">
        <v>39</v>
      </c>
      <c r="P26" t="s">
        <v>201</v>
      </c>
      <c r="R26" t="s">
        <v>202</v>
      </c>
      <c r="V26" t="s">
        <v>203</v>
      </c>
      <c r="W26" s="25">
        <v>45259</v>
      </c>
      <c r="X26" s="25">
        <v>45259</v>
      </c>
      <c r="Y26" s="25">
        <v>45566</v>
      </c>
      <c r="Z26" s="25">
        <v>45747</v>
      </c>
      <c r="AA26">
        <v>42564</v>
      </c>
      <c r="AB26">
        <v>7436</v>
      </c>
      <c r="AC26">
        <v>50000</v>
      </c>
      <c r="AD26">
        <v>42564</v>
      </c>
      <c r="AE26">
        <v>7436</v>
      </c>
      <c r="AF26">
        <v>50000</v>
      </c>
    </row>
    <row r="27" spans="1:33" x14ac:dyDescent="0.3">
      <c r="A27" t="s">
        <v>33</v>
      </c>
      <c r="B27" t="s">
        <v>40</v>
      </c>
      <c r="C27" t="s">
        <v>107</v>
      </c>
      <c r="D27" t="s">
        <v>107</v>
      </c>
      <c r="E27">
        <v>24050163</v>
      </c>
      <c r="G27" t="s">
        <v>204</v>
      </c>
      <c r="H27" t="s">
        <v>35</v>
      </c>
      <c r="I27" t="s">
        <v>36</v>
      </c>
      <c r="J27" t="s">
        <v>41</v>
      </c>
      <c r="M27" t="s">
        <v>205</v>
      </c>
      <c r="N27" t="s">
        <v>45</v>
      </c>
      <c r="P27" t="s">
        <v>206</v>
      </c>
      <c r="W27" t="s">
        <v>43</v>
      </c>
      <c r="X27" s="25">
        <v>45233</v>
      </c>
      <c r="Y27" s="25">
        <v>45292</v>
      </c>
      <c r="Z27" s="25">
        <v>45657</v>
      </c>
      <c r="AA27">
        <v>47394</v>
      </c>
      <c r="AB27">
        <v>7109</v>
      </c>
      <c r="AC27">
        <v>54503</v>
      </c>
      <c r="AD27">
        <v>47394</v>
      </c>
      <c r="AE27">
        <v>7109</v>
      </c>
      <c r="AF27">
        <v>54503</v>
      </c>
    </row>
    <row r="28" spans="1:33" x14ac:dyDescent="0.3">
      <c r="A28" t="s">
        <v>33</v>
      </c>
      <c r="B28" t="s">
        <v>40</v>
      </c>
      <c r="C28" t="s">
        <v>75</v>
      </c>
      <c r="D28" t="s">
        <v>108</v>
      </c>
      <c r="E28">
        <v>24050205</v>
      </c>
      <c r="G28" t="s">
        <v>207</v>
      </c>
      <c r="H28" t="s">
        <v>35</v>
      </c>
      <c r="I28" t="s">
        <v>208</v>
      </c>
      <c r="J28" t="s">
        <v>37</v>
      </c>
      <c r="M28" t="s">
        <v>209</v>
      </c>
      <c r="N28" t="s">
        <v>147</v>
      </c>
      <c r="P28" t="s">
        <v>210</v>
      </c>
      <c r="R28" t="s">
        <v>109</v>
      </c>
      <c r="S28" t="s">
        <v>211</v>
      </c>
      <c r="W28" t="s">
        <v>43</v>
      </c>
      <c r="X28" s="25">
        <v>45258</v>
      </c>
      <c r="Y28" s="25">
        <v>45292</v>
      </c>
      <c r="Z28" s="25">
        <v>45657</v>
      </c>
      <c r="AA28">
        <v>167222</v>
      </c>
      <c r="AB28">
        <v>43478</v>
      </c>
      <c r="AC28">
        <v>210700</v>
      </c>
      <c r="AD28">
        <v>167222</v>
      </c>
      <c r="AE28">
        <v>43478</v>
      </c>
      <c r="AF28">
        <v>210700</v>
      </c>
      <c r="AG28" t="s">
        <v>212</v>
      </c>
    </row>
    <row r="29" spans="1:33" x14ac:dyDescent="0.3">
      <c r="A29" t="s">
        <v>33</v>
      </c>
      <c r="B29" t="s">
        <v>40</v>
      </c>
      <c r="C29" t="s">
        <v>75</v>
      </c>
      <c r="D29" t="s">
        <v>213</v>
      </c>
      <c r="E29">
        <v>24050192</v>
      </c>
      <c r="G29" t="s">
        <v>214</v>
      </c>
      <c r="H29" t="s">
        <v>35</v>
      </c>
      <c r="I29" t="s">
        <v>36</v>
      </c>
      <c r="J29" t="s">
        <v>37</v>
      </c>
      <c r="M29" t="s">
        <v>38</v>
      </c>
      <c r="N29" t="s">
        <v>39</v>
      </c>
      <c r="P29" t="s">
        <v>215</v>
      </c>
      <c r="S29" t="s">
        <v>216</v>
      </c>
      <c r="V29" t="s">
        <v>217</v>
      </c>
      <c r="W29" s="25">
        <v>45245</v>
      </c>
      <c r="X29" s="25">
        <v>45247</v>
      </c>
      <c r="Y29" s="25">
        <v>45474</v>
      </c>
      <c r="Z29" s="25">
        <v>45838</v>
      </c>
      <c r="AA29">
        <v>339145</v>
      </c>
      <c r="AB29">
        <v>0</v>
      </c>
      <c r="AC29">
        <v>339145</v>
      </c>
      <c r="AD29">
        <v>339145</v>
      </c>
      <c r="AE29">
        <v>0</v>
      </c>
      <c r="AF29">
        <v>339145</v>
      </c>
      <c r="AG29" t="s">
        <v>212</v>
      </c>
    </row>
    <row r="30" spans="1:33" x14ac:dyDescent="0.3">
      <c r="A30" t="s">
        <v>33</v>
      </c>
      <c r="B30" t="s">
        <v>40</v>
      </c>
      <c r="C30" t="s">
        <v>75</v>
      </c>
      <c r="D30" t="s">
        <v>76</v>
      </c>
      <c r="E30">
        <v>24050188</v>
      </c>
      <c r="G30" t="s">
        <v>218</v>
      </c>
      <c r="H30" t="s">
        <v>35</v>
      </c>
      <c r="I30" t="s">
        <v>36</v>
      </c>
      <c r="J30" t="s">
        <v>41</v>
      </c>
      <c r="M30" t="s">
        <v>102</v>
      </c>
      <c r="N30" t="s">
        <v>42</v>
      </c>
      <c r="P30" t="s">
        <v>219</v>
      </c>
      <c r="V30" t="s">
        <v>220</v>
      </c>
      <c r="W30" s="25">
        <v>45245</v>
      </c>
      <c r="X30" s="25">
        <v>45244</v>
      </c>
      <c r="Y30" s="25">
        <v>45474</v>
      </c>
      <c r="Z30" s="25">
        <v>45838</v>
      </c>
      <c r="AA30">
        <v>123615</v>
      </c>
      <c r="AB30">
        <v>24868</v>
      </c>
      <c r="AC30">
        <v>148483</v>
      </c>
      <c r="AD30">
        <v>150645</v>
      </c>
      <c r="AE30">
        <v>33247</v>
      </c>
      <c r="AF30">
        <v>183892</v>
      </c>
    </row>
    <row r="31" spans="1:33" x14ac:dyDescent="0.3">
      <c r="A31" t="s">
        <v>33</v>
      </c>
      <c r="B31" t="s">
        <v>110</v>
      </c>
      <c r="C31" t="s">
        <v>40</v>
      </c>
      <c r="D31" t="s">
        <v>221</v>
      </c>
      <c r="E31">
        <v>24050165</v>
      </c>
      <c r="G31" t="s">
        <v>222</v>
      </c>
      <c r="H31" t="s">
        <v>35</v>
      </c>
      <c r="I31" t="s">
        <v>36</v>
      </c>
      <c r="J31" t="s">
        <v>41</v>
      </c>
      <c r="M31" t="s">
        <v>223</v>
      </c>
      <c r="N31" t="s">
        <v>45</v>
      </c>
      <c r="P31" t="s">
        <v>224</v>
      </c>
      <c r="R31" t="s">
        <v>225</v>
      </c>
      <c r="S31" t="s">
        <v>226</v>
      </c>
      <c r="W31" s="25">
        <v>45238</v>
      </c>
      <c r="X31" s="25">
        <v>45238</v>
      </c>
      <c r="Y31" s="25">
        <v>45200</v>
      </c>
      <c r="Z31" s="25">
        <v>45565</v>
      </c>
      <c r="AA31">
        <v>1613000</v>
      </c>
      <c r="AB31">
        <v>0</v>
      </c>
      <c r="AC31">
        <v>1613000</v>
      </c>
      <c r="AD31">
        <v>1613000</v>
      </c>
      <c r="AE31">
        <v>0</v>
      </c>
      <c r="AF31">
        <v>1613000</v>
      </c>
    </row>
    <row r="32" spans="1:33" x14ac:dyDescent="0.3">
      <c r="A32" t="s">
        <v>33</v>
      </c>
      <c r="B32" t="s">
        <v>110</v>
      </c>
      <c r="C32" t="s">
        <v>40</v>
      </c>
      <c r="D32" t="s">
        <v>221</v>
      </c>
      <c r="E32">
        <v>24050195</v>
      </c>
      <c r="G32" t="s">
        <v>227</v>
      </c>
      <c r="H32" t="s">
        <v>35</v>
      </c>
      <c r="I32" t="s">
        <v>208</v>
      </c>
      <c r="J32" t="s">
        <v>41</v>
      </c>
      <c r="M32" t="s">
        <v>223</v>
      </c>
      <c r="N32" t="s">
        <v>45</v>
      </c>
      <c r="P32" t="s">
        <v>224</v>
      </c>
      <c r="R32" t="s">
        <v>225</v>
      </c>
      <c r="S32" t="s">
        <v>226</v>
      </c>
      <c r="W32" t="s">
        <v>43</v>
      </c>
      <c r="X32" s="25">
        <v>45247</v>
      </c>
      <c r="Y32" s="25">
        <v>45200</v>
      </c>
      <c r="Z32" s="25">
        <v>45565</v>
      </c>
      <c r="AA32">
        <v>1085427</v>
      </c>
      <c r="AB32">
        <v>0</v>
      </c>
      <c r="AC32">
        <v>1085427</v>
      </c>
      <c r="AD32">
        <v>1085427</v>
      </c>
      <c r="AE32">
        <v>0</v>
      </c>
      <c r="AF32">
        <v>1085427</v>
      </c>
    </row>
    <row r="33" spans="1:33" x14ac:dyDescent="0.3">
      <c r="A33" t="s">
        <v>33</v>
      </c>
      <c r="B33" t="s">
        <v>110</v>
      </c>
      <c r="C33" t="s">
        <v>40</v>
      </c>
      <c r="D33" t="s">
        <v>221</v>
      </c>
      <c r="E33">
        <v>24050196</v>
      </c>
      <c r="G33" t="s">
        <v>228</v>
      </c>
      <c r="H33" t="s">
        <v>35</v>
      </c>
      <c r="I33" t="s">
        <v>208</v>
      </c>
      <c r="J33" t="s">
        <v>41</v>
      </c>
      <c r="M33" t="s">
        <v>223</v>
      </c>
      <c r="N33" t="s">
        <v>45</v>
      </c>
      <c r="P33" t="s">
        <v>224</v>
      </c>
      <c r="R33" t="s">
        <v>225</v>
      </c>
      <c r="S33" t="s">
        <v>226</v>
      </c>
      <c r="W33" t="s">
        <v>43</v>
      </c>
      <c r="X33" s="25">
        <v>45247</v>
      </c>
      <c r="Y33" s="25">
        <v>45200</v>
      </c>
      <c r="Z33" s="25">
        <v>45565</v>
      </c>
      <c r="AA33">
        <v>156429</v>
      </c>
      <c r="AB33">
        <v>0</v>
      </c>
      <c r="AC33">
        <v>156429</v>
      </c>
      <c r="AD33">
        <v>156429</v>
      </c>
      <c r="AE33">
        <v>0</v>
      </c>
      <c r="AF33">
        <v>156429</v>
      </c>
    </row>
    <row r="34" spans="1:33" x14ac:dyDescent="0.3">
      <c r="A34" t="s">
        <v>33</v>
      </c>
      <c r="B34" t="s">
        <v>110</v>
      </c>
      <c r="C34" t="s">
        <v>40</v>
      </c>
      <c r="D34" t="s">
        <v>221</v>
      </c>
      <c r="E34">
        <v>24050197</v>
      </c>
      <c r="G34" t="s">
        <v>229</v>
      </c>
      <c r="H34" t="s">
        <v>35</v>
      </c>
      <c r="I34" t="s">
        <v>208</v>
      </c>
      <c r="J34" t="s">
        <v>41</v>
      </c>
      <c r="M34" t="s">
        <v>223</v>
      </c>
      <c r="N34" t="s">
        <v>45</v>
      </c>
      <c r="P34" t="s">
        <v>224</v>
      </c>
      <c r="R34" t="s">
        <v>225</v>
      </c>
      <c r="S34" t="s">
        <v>226</v>
      </c>
      <c r="W34" t="s">
        <v>43</v>
      </c>
      <c r="X34" s="25">
        <v>45247</v>
      </c>
      <c r="Y34" s="25">
        <v>45200</v>
      </c>
      <c r="Z34" s="25">
        <v>45565</v>
      </c>
      <c r="AA34">
        <v>46005</v>
      </c>
      <c r="AB34">
        <v>0</v>
      </c>
      <c r="AC34">
        <v>46005</v>
      </c>
      <c r="AD34">
        <v>46005</v>
      </c>
      <c r="AE34">
        <v>0</v>
      </c>
      <c r="AF34">
        <v>46005</v>
      </c>
    </row>
    <row r="35" spans="1:33" x14ac:dyDescent="0.3">
      <c r="A35" t="s">
        <v>33</v>
      </c>
      <c r="B35" t="s">
        <v>110</v>
      </c>
      <c r="C35" t="s">
        <v>40</v>
      </c>
      <c r="D35" t="s">
        <v>221</v>
      </c>
      <c r="E35">
        <v>24050198</v>
      </c>
      <c r="G35" t="s">
        <v>230</v>
      </c>
      <c r="H35" t="s">
        <v>35</v>
      </c>
      <c r="I35" t="s">
        <v>208</v>
      </c>
      <c r="J35" t="s">
        <v>41</v>
      </c>
      <c r="M35" t="s">
        <v>223</v>
      </c>
      <c r="N35" t="s">
        <v>45</v>
      </c>
      <c r="P35" t="s">
        <v>224</v>
      </c>
      <c r="R35" t="s">
        <v>225</v>
      </c>
      <c r="S35" t="s">
        <v>226</v>
      </c>
      <c r="W35" t="s">
        <v>43</v>
      </c>
      <c r="X35" s="25">
        <v>45247</v>
      </c>
      <c r="Y35" s="25">
        <v>45200</v>
      </c>
      <c r="Z35" s="25">
        <v>45565</v>
      </c>
      <c r="AA35">
        <v>62370</v>
      </c>
      <c r="AB35">
        <v>0</v>
      </c>
      <c r="AC35">
        <v>62370</v>
      </c>
      <c r="AD35">
        <v>62370</v>
      </c>
      <c r="AE35">
        <v>0</v>
      </c>
      <c r="AF35">
        <v>62370</v>
      </c>
    </row>
    <row r="36" spans="1:33" x14ac:dyDescent="0.3">
      <c r="A36" t="s">
        <v>33</v>
      </c>
      <c r="B36" t="s">
        <v>110</v>
      </c>
      <c r="C36" t="s">
        <v>40</v>
      </c>
      <c r="D36" t="s">
        <v>221</v>
      </c>
      <c r="E36">
        <v>24050199</v>
      </c>
      <c r="G36" t="s">
        <v>231</v>
      </c>
      <c r="H36" t="s">
        <v>35</v>
      </c>
      <c r="I36" t="s">
        <v>208</v>
      </c>
      <c r="J36" t="s">
        <v>41</v>
      </c>
      <c r="M36" t="s">
        <v>223</v>
      </c>
      <c r="N36" t="s">
        <v>45</v>
      </c>
      <c r="P36" t="s">
        <v>224</v>
      </c>
      <c r="R36" t="s">
        <v>225</v>
      </c>
      <c r="S36" t="s">
        <v>226</v>
      </c>
      <c r="W36" t="s">
        <v>43</v>
      </c>
      <c r="X36" s="25">
        <v>45247</v>
      </c>
      <c r="Y36" s="25">
        <v>45200</v>
      </c>
      <c r="Z36" s="25">
        <v>45565</v>
      </c>
      <c r="AA36">
        <v>17848</v>
      </c>
      <c r="AB36">
        <v>0</v>
      </c>
      <c r="AC36">
        <v>17848</v>
      </c>
      <c r="AD36">
        <v>17848</v>
      </c>
      <c r="AE36">
        <v>0</v>
      </c>
      <c r="AF36">
        <v>17848</v>
      </c>
    </row>
    <row r="37" spans="1:33" x14ac:dyDescent="0.3">
      <c r="A37" t="s">
        <v>33</v>
      </c>
      <c r="B37" t="s">
        <v>110</v>
      </c>
      <c r="C37" t="s">
        <v>40</v>
      </c>
      <c r="D37" t="s">
        <v>221</v>
      </c>
      <c r="E37">
        <v>24050200</v>
      </c>
      <c r="G37" t="s">
        <v>232</v>
      </c>
      <c r="H37" t="s">
        <v>35</v>
      </c>
      <c r="I37" t="s">
        <v>208</v>
      </c>
      <c r="J37" t="s">
        <v>41</v>
      </c>
      <c r="M37" t="s">
        <v>223</v>
      </c>
      <c r="N37" t="s">
        <v>45</v>
      </c>
      <c r="P37" t="s">
        <v>224</v>
      </c>
      <c r="R37" t="s">
        <v>225</v>
      </c>
      <c r="S37" t="s">
        <v>226</v>
      </c>
      <c r="W37" t="s">
        <v>43</v>
      </c>
      <c r="X37" s="25">
        <v>45247</v>
      </c>
      <c r="Y37" s="25">
        <v>45200</v>
      </c>
      <c r="Z37" s="25">
        <v>45565</v>
      </c>
      <c r="AA37">
        <v>69113</v>
      </c>
      <c r="AB37">
        <v>0</v>
      </c>
      <c r="AC37">
        <v>69113</v>
      </c>
      <c r="AD37">
        <v>69113</v>
      </c>
      <c r="AE37">
        <v>0</v>
      </c>
      <c r="AF37">
        <v>69113</v>
      </c>
    </row>
    <row r="38" spans="1:33" x14ac:dyDescent="0.3">
      <c r="A38" t="s">
        <v>33</v>
      </c>
      <c r="B38" t="s">
        <v>110</v>
      </c>
      <c r="C38" t="s">
        <v>40</v>
      </c>
      <c r="D38" t="s">
        <v>51</v>
      </c>
      <c r="E38">
        <v>24050211</v>
      </c>
      <c r="G38" t="s">
        <v>233</v>
      </c>
      <c r="H38" t="s">
        <v>35</v>
      </c>
      <c r="I38" t="s">
        <v>36</v>
      </c>
      <c r="J38" t="s">
        <v>37</v>
      </c>
      <c r="K38" t="s">
        <v>234</v>
      </c>
      <c r="L38" t="s">
        <v>39</v>
      </c>
      <c r="M38" t="s">
        <v>235</v>
      </c>
      <c r="N38" t="s">
        <v>46</v>
      </c>
      <c r="P38" t="s">
        <v>236</v>
      </c>
      <c r="R38" t="s">
        <v>237</v>
      </c>
      <c r="S38" t="s">
        <v>238</v>
      </c>
      <c r="V38" t="s">
        <v>239</v>
      </c>
      <c r="W38" s="25">
        <v>45264</v>
      </c>
      <c r="X38" s="25">
        <v>45260</v>
      </c>
      <c r="Y38" s="25">
        <v>45200</v>
      </c>
      <c r="Z38" s="25">
        <v>45565</v>
      </c>
      <c r="AA38">
        <v>403493</v>
      </c>
      <c r="AB38">
        <v>195694</v>
      </c>
      <c r="AC38">
        <v>599187</v>
      </c>
      <c r="AD38">
        <v>1211466</v>
      </c>
      <c r="AE38">
        <v>587561</v>
      </c>
      <c r="AF38">
        <v>1799027</v>
      </c>
      <c r="AG38" t="s">
        <v>240</v>
      </c>
    </row>
    <row r="39" spans="1:33" x14ac:dyDescent="0.3">
      <c r="A39" t="s">
        <v>33</v>
      </c>
      <c r="B39" t="s">
        <v>110</v>
      </c>
      <c r="C39" t="s">
        <v>40</v>
      </c>
      <c r="D39" t="s">
        <v>241</v>
      </c>
      <c r="E39">
        <v>24050206</v>
      </c>
      <c r="G39" t="s">
        <v>242</v>
      </c>
      <c r="H39" t="s">
        <v>35</v>
      </c>
      <c r="I39" t="s">
        <v>36</v>
      </c>
      <c r="J39" t="s">
        <v>243</v>
      </c>
      <c r="M39" t="s">
        <v>244</v>
      </c>
      <c r="N39" t="s">
        <v>42</v>
      </c>
      <c r="P39" t="s">
        <v>245</v>
      </c>
      <c r="R39" t="s">
        <v>246</v>
      </c>
      <c r="S39" t="s">
        <v>247</v>
      </c>
      <c r="W39" s="25">
        <v>45258</v>
      </c>
      <c r="X39" s="25">
        <v>45259</v>
      </c>
      <c r="Y39" s="25">
        <v>45292</v>
      </c>
      <c r="Z39" s="25">
        <v>45657</v>
      </c>
      <c r="AA39">
        <v>183268</v>
      </c>
      <c r="AB39">
        <v>0</v>
      </c>
      <c r="AC39">
        <v>183268</v>
      </c>
      <c r="AD39">
        <v>354242</v>
      </c>
      <c r="AE39">
        <v>0</v>
      </c>
      <c r="AF39">
        <v>354242</v>
      </c>
    </row>
    <row r="40" spans="1:33" x14ac:dyDescent="0.3">
      <c r="A40" t="s">
        <v>33</v>
      </c>
      <c r="B40" t="s">
        <v>110</v>
      </c>
      <c r="C40" t="s">
        <v>40</v>
      </c>
      <c r="D40" t="s">
        <v>248</v>
      </c>
      <c r="E40">
        <v>24050175</v>
      </c>
      <c r="G40" s="4" t="s">
        <v>249</v>
      </c>
      <c r="H40" t="s">
        <v>35</v>
      </c>
      <c r="I40" t="s">
        <v>36</v>
      </c>
      <c r="J40" t="s">
        <v>37</v>
      </c>
      <c r="M40" t="s">
        <v>163</v>
      </c>
      <c r="N40" t="s">
        <v>46</v>
      </c>
      <c r="P40" t="s">
        <v>250</v>
      </c>
      <c r="W40" s="25">
        <v>45247</v>
      </c>
      <c r="X40" s="25">
        <v>45243</v>
      </c>
      <c r="Y40" s="25">
        <v>45474</v>
      </c>
      <c r="Z40" s="25">
        <v>45838</v>
      </c>
      <c r="AA40">
        <v>30604</v>
      </c>
      <c r="AB40">
        <v>5294</v>
      </c>
      <c r="AC40">
        <v>35898</v>
      </c>
      <c r="AD40">
        <v>154627</v>
      </c>
      <c r="AE40">
        <v>26270</v>
      </c>
      <c r="AF40">
        <v>180897</v>
      </c>
    </row>
    <row r="41" spans="1:33" x14ac:dyDescent="0.3">
      <c r="W41" s="25"/>
      <c r="X41" s="25"/>
      <c r="Y41" s="25"/>
      <c r="Z41" s="25"/>
    </row>
    <row r="42" spans="1:33" x14ac:dyDescent="0.3">
      <c r="W42" s="25"/>
      <c r="X42" s="25"/>
      <c r="Y42" s="25"/>
      <c r="Z42" s="25"/>
    </row>
    <row r="45" spans="1:33" x14ac:dyDescent="0.3">
      <c r="AA45">
        <f>SUM(AA2:AA42)</f>
        <v>10343346</v>
      </c>
      <c r="AB45">
        <f t="shared" ref="AB45:AF45" si="0">SUM(AB2:AB42)</f>
        <v>836122</v>
      </c>
      <c r="AC45">
        <f t="shared" si="0"/>
        <v>11179468</v>
      </c>
      <c r="AD45">
        <f t="shared" si="0"/>
        <v>13298394</v>
      </c>
      <c r="AE45">
        <f t="shared" si="0"/>
        <v>2096395</v>
      </c>
      <c r="AF45">
        <f t="shared" si="0"/>
        <v>15394789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FY24 Nov Proposal Summary</vt:lpstr>
      <vt:lpstr>FY24 Nov Proposal Summ-Pivot</vt:lpstr>
      <vt:lpstr>Nov 23 Proposal Data Source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Matzenbacher, Ashley M</dc:creator>
  <cp:lastModifiedBy>Matzenbacher, Ashley M</cp:lastModifiedBy>
  <cp:lastPrinted>2023-08-22T19:44:39Z</cp:lastPrinted>
  <dcterms:created xsi:type="dcterms:W3CDTF">2023-08-11T18:43:47Z</dcterms:created>
  <dcterms:modified xsi:type="dcterms:W3CDTF">2023-12-11T16:28:01Z</dcterms:modified>
</cp:coreProperties>
</file>